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genev\Documents\Organizers\"/>
    </mc:Choice>
  </mc:AlternateContent>
  <xr:revisionPtr revIDLastSave="0" documentId="13_ncr:1_{28271641-B3BC-47A4-B33D-CCA63C6D7406}" xr6:coauthVersionLast="43" xr6:coauthVersionMax="43" xr10:uidLastSave="{00000000-0000-0000-0000-000000000000}"/>
  <bookViews>
    <workbookView xWindow="20370" yWindow="-120" windowWidth="29040" windowHeight="15840" xr2:uid="{00000000-000D-0000-FFFF-FFFF00000000}"/>
  </bookViews>
  <sheets>
    <sheet name="Multi-day Conference Timeline" sheetId="7" r:id="rId1"/>
    <sheet name="One-day Seminar Timeline" sheetId="6" r:id="rId2"/>
    <sheet name="Webinar Timeline" sheetId="5" r:id="rId3"/>
    <sheet name="Seminar Sample" sheetId="9" r:id="rId4"/>
    <sheet name="Webinar Sample" sheetId="4" r:id="rId5"/>
  </sheets>
  <definedNames>
    <definedName name="_xlnm.Print_Titles" localSheetId="0">'Multi-day Conference Timeline'!$13:$13</definedName>
    <definedName name="_xlnm.Print_Titles" localSheetId="1">'One-day Seminar Timeline'!$13:$13</definedName>
    <definedName name="_xlnm.Print_Titles" localSheetId="3">'Seminar Sample'!$13:$13</definedName>
    <definedName name="_xlnm.Print_Titles" localSheetId="4">'Webinar Sample'!$13:$13</definedName>
    <definedName name="_xlnm.Print_Titles" localSheetId="2">'Webinar Timeline'!$13:$13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2" i="9" l="1"/>
  <c r="H51" i="9"/>
  <c r="H50" i="9"/>
  <c r="H49" i="9"/>
  <c r="H47" i="9"/>
  <c r="H46" i="9"/>
  <c r="H45" i="9"/>
  <c r="H43" i="9"/>
  <c r="H42" i="9"/>
  <c r="H41" i="9"/>
  <c r="H39" i="9"/>
  <c r="H38" i="9"/>
  <c r="H36" i="9"/>
  <c r="H35" i="9"/>
  <c r="H34" i="9"/>
  <c r="H33" i="9"/>
  <c r="H31" i="9"/>
  <c r="H30" i="9"/>
  <c r="H29" i="9"/>
  <c r="H28" i="9"/>
  <c r="H27" i="9"/>
  <c r="H26" i="9"/>
  <c r="H25" i="9"/>
  <c r="H23" i="9"/>
  <c r="H22" i="9"/>
  <c r="H21" i="9"/>
  <c r="H20" i="9"/>
  <c r="H19" i="9"/>
  <c r="H18" i="9"/>
  <c r="H17" i="9"/>
  <c r="H16" i="9"/>
  <c r="H15" i="9"/>
  <c r="D10" i="9"/>
  <c r="H48" i="7"/>
  <c r="H32" i="7"/>
  <c r="G11" i="5" l="1"/>
  <c r="G10" i="5"/>
  <c r="H19" i="7" l="1"/>
  <c r="H19" i="6"/>
  <c r="H53" i="7"/>
  <c r="H52" i="7"/>
  <c r="H51" i="7"/>
  <c r="H50" i="7"/>
  <c r="H47" i="7"/>
  <c r="H46" i="7"/>
  <c r="H44" i="7"/>
  <c r="H43" i="7"/>
  <c r="H42" i="7"/>
  <c r="H40" i="7"/>
  <c r="H39" i="7"/>
  <c r="H37" i="7"/>
  <c r="H36" i="7"/>
  <c r="H35" i="7"/>
  <c r="H34" i="7"/>
  <c r="H31" i="7"/>
  <c r="H30" i="7"/>
  <c r="H29" i="7"/>
  <c r="H28" i="7"/>
  <c r="H27" i="7"/>
  <c r="H26" i="7"/>
  <c r="H24" i="7"/>
  <c r="H23" i="7"/>
  <c r="H22" i="7"/>
  <c r="H21" i="7"/>
  <c r="H18" i="7"/>
  <c r="H17" i="7"/>
  <c r="H16" i="7"/>
  <c r="H15" i="7"/>
  <c r="B10" i="7"/>
  <c r="H31" i="6"/>
  <c r="H52" i="6"/>
  <c r="H51" i="6"/>
  <c r="H18" i="6"/>
  <c r="H17" i="6"/>
  <c r="H50" i="6"/>
  <c r="H49" i="6"/>
  <c r="H47" i="6"/>
  <c r="H43" i="6"/>
  <c r="H42" i="6"/>
  <c r="H20" i="6"/>
  <c r="H16" i="6"/>
  <c r="D10" i="6"/>
  <c r="H46" i="6"/>
  <c r="H45" i="6"/>
  <c r="H41" i="6"/>
  <c r="H39" i="6"/>
  <c r="H38" i="6"/>
  <c r="H36" i="6"/>
  <c r="H35" i="6"/>
  <c r="H34" i="6"/>
  <c r="H33" i="6"/>
  <c r="H30" i="6"/>
  <c r="H29" i="6"/>
  <c r="H28" i="6"/>
  <c r="H27" i="6"/>
  <c r="H26" i="6"/>
  <c r="H25" i="6"/>
  <c r="H23" i="6"/>
  <c r="H22" i="6"/>
  <c r="H21" i="6"/>
  <c r="H15" i="6"/>
  <c r="I45" i="5" l="1"/>
  <c r="I43" i="5"/>
  <c r="I42" i="5"/>
  <c r="I40" i="5"/>
  <c r="I38" i="5"/>
  <c r="I37" i="5"/>
  <c r="I36" i="5"/>
  <c r="I35" i="5"/>
  <c r="I33" i="5"/>
  <c r="I32" i="5"/>
  <c r="I31" i="5"/>
  <c r="I30" i="5"/>
  <c r="I29" i="5"/>
  <c r="I27" i="5"/>
  <c r="I26" i="5"/>
  <c r="I25" i="5"/>
  <c r="I24" i="5"/>
  <c r="I23" i="5"/>
  <c r="I21" i="5"/>
  <c r="I20" i="5"/>
  <c r="I19" i="5"/>
  <c r="I18" i="5"/>
  <c r="I17" i="5"/>
  <c r="I16" i="5"/>
  <c r="I15" i="5"/>
  <c r="I40" i="4"/>
  <c r="I38" i="4"/>
  <c r="I37" i="4"/>
  <c r="I36" i="4"/>
  <c r="I35" i="4"/>
  <c r="E10" i="4"/>
  <c r="I45" i="4"/>
  <c r="I43" i="4"/>
  <c r="I42" i="4"/>
  <c r="I33" i="4"/>
  <c r="I32" i="4"/>
  <c r="I31" i="4"/>
  <c r="I30" i="4"/>
  <c r="I29" i="4"/>
  <c r="I26" i="4"/>
  <c r="I25" i="4"/>
  <c r="I24" i="4"/>
  <c r="I23" i="4"/>
  <c r="I27" i="4"/>
  <c r="I21" i="4"/>
  <c r="I20" i="4"/>
  <c r="I19" i="4"/>
  <c r="I18" i="4"/>
  <c r="I17" i="4"/>
  <c r="I16" i="4"/>
  <c r="I15" i="4"/>
</calcChain>
</file>

<file path=xl/sharedStrings.xml><?xml version="1.0" encoding="utf-8"?>
<sst xmlns="http://schemas.openxmlformats.org/spreadsheetml/2006/main" count="411" uniqueCount="105">
  <si>
    <t>Committee:</t>
  </si>
  <si>
    <t>Title of Event:</t>
  </si>
  <si>
    <t xml:space="preserve">Proposed Event Date: </t>
  </si>
  <si>
    <t>Planning Timeline for Webinars</t>
  </si>
  <si>
    <t>Determine type of webinar:</t>
  </si>
  <si>
    <t>Finalize Budget/Projected Net Income:</t>
  </si>
  <si>
    <t>Task</t>
  </si>
  <si>
    <t>Due Date</t>
  </si>
  <si>
    <t>Assigned Committee Member</t>
  </si>
  <si>
    <t>1-2 Months out</t>
  </si>
  <si>
    <t>2 Weeks out</t>
  </si>
  <si>
    <t>Receive Speakers presentation as a backup</t>
  </si>
  <si>
    <t>1 Week out</t>
  </si>
  <si>
    <t>Day of Webinar</t>
  </si>
  <si>
    <t>After the Webinar</t>
  </si>
  <si>
    <t>(MM/DD/YY)</t>
  </si>
  <si>
    <t xml:space="preserve">  Site locations</t>
  </si>
  <si>
    <t xml:space="preserve">  Online Only</t>
  </si>
  <si>
    <t xml:space="preserve">  Hybrid</t>
  </si>
  <si>
    <t>Target Attendance:</t>
  </si>
  <si>
    <t>Registration Fee:</t>
  </si>
  <si>
    <t>(member fee)</t>
  </si>
  <si>
    <t>(non-member fee)</t>
  </si>
  <si>
    <t>Target      Range</t>
  </si>
  <si>
    <t>months</t>
  </si>
  <si>
    <t>month</t>
  </si>
  <si>
    <t>X</t>
  </si>
  <si>
    <t>Determine Topic</t>
  </si>
  <si>
    <t>Confirm Speakers/Presenters</t>
  </si>
  <si>
    <t>Receive abstracts from speakers</t>
  </si>
  <si>
    <t>Submit abstract forms for CPE consideration</t>
  </si>
  <si>
    <t>Prepare flyer/brochure</t>
  </si>
  <si>
    <t>Create registration site and conduct testing</t>
  </si>
  <si>
    <t>Create webinar powerpoint template for use by speakers</t>
  </si>
  <si>
    <t>Receive CPE approvals</t>
  </si>
  <si>
    <t>Open registration</t>
  </si>
  <si>
    <t>Promote event via e-Newsletter, Magazine, website</t>
  </si>
  <si>
    <t>Mail flyers (if applicable)</t>
  </si>
  <si>
    <t>Schedule Test run with speakers</t>
  </si>
  <si>
    <t>Schedule Test run with site locations</t>
  </si>
  <si>
    <t>Send out Call-in information for site locations/attendees</t>
  </si>
  <si>
    <t>Provide Site locations with preliminary attendance numbers</t>
  </si>
  <si>
    <t>Determine main facilitator/host for webinar</t>
  </si>
  <si>
    <t>Send sign in sheets/reimbursement forms to site locations</t>
  </si>
  <si>
    <t>Sign into Webinar software 1 hour prior to webinar start</t>
  </si>
  <si>
    <t>Confirm everyone's connection/monitor audio/change presenters/answer questions via chat box</t>
  </si>
  <si>
    <t>Awesome Committee</t>
  </si>
  <si>
    <t>How to Plan a Webinar</t>
  </si>
  <si>
    <t>Site locations contacted to confirm availability (if applicable)</t>
  </si>
  <si>
    <t>3-6 Months out</t>
  </si>
  <si>
    <t>2-3 Months out</t>
  </si>
  <si>
    <t>Re-confirm local arrangements (if applicable)</t>
  </si>
  <si>
    <t>Receive post-test questions from Speakers (Required if CPE's approved)</t>
  </si>
  <si>
    <t>Create post-test for online attendees (Required if CPE's approved)</t>
  </si>
  <si>
    <t>weeks</t>
  </si>
  <si>
    <t>week</t>
  </si>
  <si>
    <t>Administrative close out of webinar (receive sign-in sheets, processing payment reimbursements, post presentations to website, follow emails to attendees, monitor online post-test, process post-test for transcripts)</t>
  </si>
  <si>
    <t>Planning Timeline for One-day Seminar</t>
  </si>
  <si>
    <t>Location type for Seminar:</t>
  </si>
  <si>
    <t>Contract space (Hotel or conference center)</t>
  </si>
  <si>
    <t>Free space (Utility/Consultant or donated space)</t>
  </si>
  <si>
    <t>* 25% of revenue generated - rough budget projection only.  Use budget spreadsheet for final predictions</t>
  </si>
  <si>
    <t>Budget/Projected Net Income*:</t>
  </si>
  <si>
    <t>6-9 Months out</t>
  </si>
  <si>
    <t>Determine location (contract vs. free)</t>
  </si>
  <si>
    <t>Negotiate any contracts for Room rental, AV, Lodging (if applicable)</t>
  </si>
  <si>
    <t>Select caterer and negotiate contract (if different then facility)</t>
  </si>
  <si>
    <t>Assign moderator/volunteer positions for on-site tasks</t>
  </si>
  <si>
    <t>Confirm AV needs/equipment</t>
  </si>
  <si>
    <t>Receive presentations from speakers</t>
  </si>
  <si>
    <t>Print agenda/handouts</t>
  </si>
  <si>
    <t>Acquire Speaker Bios for introductions</t>
  </si>
  <si>
    <t>Send final attendee numbers to caterer</t>
  </si>
  <si>
    <t>Ensure volunteers fulfill their assigned duties</t>
  </si>
  <si>
    <t>Conduct mini-training with volunteers in charge of scanning duties</t>
  </si>
  <si>
    <t>Review and sign any location/catering charge for seminar</t>
  </si>
  <si>
    <t>Day of Seminar</t>
  </si>
  <si>
    <t>After the Seminar</t>
  </si>
  <si>
    <t>Submit Invoice Payment Requests for all expenses</t>
  </si>
  <si>
    <t>Select date (Check Section calendar to verify no conflicts)</t>
  </si>
  <si>
    <t>Prepare draft flyer/brochure</t>
  </si>
  <si>
    <t>Monitor registration and continue to promote event</t>
  </si>
  <si>
    <t>Send Thank you notes to speakers</t>
  </si>
  <si>
    <t xml:space="preserve">Proposed Event Start Date: </t>
  </si>
  <si>
    <t>Event End Date:</t>
  </si>
  <si>
    <t>9-12 Months out</t>
  </si>
  <si>
    <t>Finalize flyer/brochure and open registration</t>
  </si>
  <si>
    <t>Promote event via e-Newsletter, Magazine, Website, Social Media</t>
  </si>
  <si>
    <t xml:space="preserve">Re-confirm local arrangements </t>
  </si>
  <si>
    <t>Goal Net Income*:</t>
  </si>
  <si>
    <t>Planning Timeline for Multi-day Conference</t>
  </si>
  <si>
    <t>Finalize Budget/Projected Net Income (Using site locations):</t>
  </si>
  <si>
    <t>Finalize Budget/Projected Net Income (Online  Only):</t>
  </si>
  <si>
    <t>Cool Committee</t>
  </si>
  <si>
    <t>Send all contract to Association for signature</t>
  </si>
  <si>
    <t>Send information to Executive Director for registration site and conduct testing</t>
  </si>
  <si>
    <t>Submit joint CPE form for consideration</t>
  </si>
  <si>
    <t>Receive any registration materials from Exec Director if unable to attend</t>
  </si>
  <si>
    <t>Link to Eventfull App sent to volunteers for scanning</t>
  </si>
  <si>
    <t>Confirm with Executive Director there were no changes to program and all badges were properly scanned</t>
  </si>
  <si>
    <t>Send final presentations and event photos to Exec Director for posting online</t>
  </si>
  <si>
    <t>Send all contracts to Association for signature</t>
  </si>
  <si>
    <t>Send information to Exec Director for registration site and conduct testing</t>
  </si>
  <si>
    <t>Sign into Webinar software 30 minutes prior to webinar start</t>
  </si>
  <si>
    <t>Awesome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</si>
</sst>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0" fillId="3" borderId="4" xfId="0" applyFill="1" applyBorder="1"/>
    <xf numFmtId="0" fontId="0" fillId="4" borderId="4" xfId="0" applyFill="1" applyBorder="1"/>
    <xf numFmtId="0" fontId="0" fillId="0" borderId="4" xfId="0" applyBorder="1"/>
    <xf numFmtId="0" fontId="0" fillId="3" borderId="5" xfId="0" applyFill="1" applyBorder="1"/>
    <xf numFmtId="14" fontId="0" fillId="4" borderId="5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" fillId="3" borderId="0" xfId="0" applyFont="1" applyFill="1"/>
    <xf numFmtId="0" fontId="0" fillId="3" borderId="0" xfId="0" applyFill="1" applyBorder="1"/>
    <xf numFmtId="0" fontId="0" fillId="4" borderId="0" xfId="0" applyFill="1" applyBorder="1"/>
    <xf numFmtId="0" fontId="0" fillId="5" borderId="0" xfId="0" applyFill="1"/>
    <xf numFmtId="0" fontId="0" fillId="5" borderId="4" xfId="0" applyFill="1" applyBorder="1"/>
    <xf numFmtId="0" fontId="0" fillId="5" borderId="0" xfId="0" applyFill="1" applyBorder="1"/>
    <xf numFmtId="14" fontId="0" fillId="5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Border="1"/>
    <xf numFmtId="0" fontId="0" fillId="0" borderId="0" xfId="0" applyFill="1"/>
    <xf numFmtId="0" fontId="0" fillId="0" borderId="4" xfId="0" applyFill="1" applyBorder="1"/>
    <xf numFmtId="14" fontId="0" fillId="0" borderId="5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0" fillId="6" borderId="3" xfId="0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4" fillId="0" borderId="0" xfId="0" applyFont="1" applyAlignment="1">
      <alignment vertical="top"/>
    </xf>
    <xf numFmtId="164" fontId="0" fillId="0" borderId="1" xfId="0" applyNumberFormat="1" applyBorder="1"/>
    <xf numFmtId="14" fontId="0" fillId="3" borderId="5" xfId="0" applyNumberFormat="1" applyFill="1" applyBorder="1" applyAlignment="1">
      <alignment horizontal="center"/>
    </xf>
    <xf numFmtId="0" fontId="0" fillId="0" borderId="0" xfId="0" applyFill="1" applyAlignment="1">
      <alignment horizontal="left"/>
    </xf>
    <xf numFmtId="14" fontId="0" fillId="0" borderId="0" xfId="0" applyNumberFormat="1" applyFill="1" applyBorder="1" applyAlignment="1"/>
    <xf numFmtId="14" fontId="0" fillId="6" borderId="1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4" borderId="6" xfId="0" applyFill="1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14" fontId="0" fillId="6" borderId="2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B3" sqref="B3"/>
    </sheetView>
  </sheetViews>
  <sheetFormatPr defaultRowHeight="15" x14ac:dyDescent="0.25"/>
  <cols>
    <col min="1" max="1" width="17.140625" customWidth="1"/>
    <col min="2" max="2" width="9.140625" customWidth="1"/>
    <col min="3" max="3" width="3.28515625" customWidth="1"/>
    <col min="4" max="4" width="15.28515625" customWidth="1"/>
    <col min="5" max="5" width="25.5703125" customWidth="1"/>
    <col min="6" max="6" width="6" customWidth="1"/>
    <col min="7" max="7" width="9" customWidth="1"/>
    <col min="8" max="8" width="13.7109375" customWidth="1"/>
    <col min="9" max="9" width="28" customWidth="1"/>
  </cols>
  <sheetData>
    <row r="1" spans="1:9" ht="23.25" x14ac:dyDescent="0.35">
      <c r="A1" s="49" t="s">
        <v>90</v>
      </c>
      <c r="B1" s="49"/>
      <c r="C1" s="49"/>
      <c r="D1" s="49"/>
      <c r="E1" s="49"/>
      <c r="F1" s="49"/>
      <c r="G1" s="49"/>
      <c r="H1" s="49"/>
      <c r="I1" s="49"/>
    </row>
    <row r="2" spans="1:9" ht="15" customHeight="1" x14ac:dyDescent="0.25"/>
    <row r="3" spans="1:9" ht="20.100000000000001" customHeight="1" x14ac:dyDescent="0.25">
      <c r="A3" t="s">
        <v>0</v>
      </c>
      <c r="B3" s="24"/>
      <c r="C3" s="24"/>
      <c r="D3" s="24"/>
      <c r="E3" s="24"/>
      <c r="F3" s="24"/>
      <c r="G3" s="24"/>
    </row>
    <row r="4" spans="1:9" ht="20.100000000000001" customHeight="1" x14ac:dyDescent="0.25">
      <c r="A4" t="s">
        <v>1</v>
      </c>
      <c r="B4" s="25"/>
      <c r="C4" s="25"/>
      <c r="D4" s="25"/>
      <c r="E4" s="25"/>
      <c r="F4" s="25"/>
      <c r="G4" s="25"/>
      <c r="H4" s="19"/>
      <c r="I4" s="19"/>
    </row>
    <row r="5" spans="1:9" ht="20.100000000000001" customHeight="1" x14ac:dyDescent="0.25">
      <c r="A5" t="s">
        <v>83</v>
      </c>
      <c r="C5" s="50"/>
      <c r="D5" s="50"/>
      <c r="E5" s="1" t="s">
        <v>15</v>
      </c>
      <c r="F5" s="1" t="s">
        <v>84</v>
      </c>
      <c r="H5" s="43"/>
      <c r="I5" s="42"/>
    </row>
    <row r="6" spans="1:9" ht="5.0999999999999996" customHeight="1" x14ac:dyDescent="0.25">
      <c r="D6" s="20"/>
      <c r="E6" s="1"/>
      <c r="F6" s="1"/>
    </row>
    <row r="7" spans="1:9" ht="15" customHeight="1" x14ac:dyDescent="0.25">
      <c r="A7" t="s">
        <v>58</v>
      </c>
      <c r="C7" s="36"/>
      <c r="D7" t="s">
        <v>59</v>
      </c>
      <c r="F7" s="36"/>
      <c r="G7" t="s">
        <v>60</v>
      </c>
    </row>
    <row r="8" spans="1:9" ht="20.100000000000001" customHeight="1" x14ac:dyDescent="0.25">
      <c r="A8" t="s">
        <v>20</v>
      </c>
      <c r="B8" s="30"/>
      <c r="C8" s="28" t="s">
        <v>21</v>
      </c>
      <c r="D8" s="28"/>
      <c r="E8" t="s">
        <v>19</v>
      </c>
      <c r="F8" s="27"/>
      <c r="G8" s="28"/>
    </row>
    <row r="9" spans="1:9" ht="20.100000000000001" customHeight="1" x14ac:dyDescent="0.25">
      <c r="B9" s="31"/>
      <c r="C9" s="28" t="s">
        <v>22</v>
      </c>
      <c r="D9" s="28"/>
      <c r="F9" s="26"/>
      <c r="G9" s="29"/>
    </row>
    <row r="10" spans="1:9" ht="20.100000000000001" customHeight="1" x14ac:dyDescent="0.25">
      <c r="A10" t="s">
        <v>89</v>
      </c>
      <c r="B10" s="48">
        <f>((B8*F8)+(B9*F9))*0.25</f>
        <v>0</v>
      </c>
      <c r="C10" s="48"/>
      <c r="E10" s="37"/>
      <c r="F10" s="19"/>
      <c r="G10" s="19"/>
    </row>
    <row r="11" spans="1:9" x14ac:dyDescent="0.25">
      <c r="A11" s="38" t="s">
        <v>61</v>
      </c>
    </row>
    <row r="13" spans="1:9" ht="37.5" x14ac:dyDescent="0.3">
      <c r="A13" s="2" t="s">
        <v>6</v>
      </c>
      <c r="B13" s="2"/>
      <c r="C13" s="2"/>
      <c r="D13" s="2"/>
      <c r="E13" s="2"/>
      <c r="F13" s="51" t="s">
        <v>23</v>
      </c>
      <c r="G13" s="52"/>
      <c r="H13" s="32" t="s">
        <v>7</v>
      </c>
      <c r="I13" s="35" t="s">
        <v>8</v>
      </c>
    </row>
    <row r="14" spans="1:9" x14ac:dyDescent="0.25">
      <c r="A14" s="11" t="s">
        <v>85</v>
      </c>
      <c r="B14" s="3"/>
      <c r="C14" s="3"/>
      <c r="D14" s="3"/>
      <c r="E14" s="3"/>
      <c r="F14" s="5"/>
      <c r="G14" s="12"/>
      <c r="H14" s="8"/>
      <c r="I14" s="3"/>
    </row>
    <row r="15" spans="1:9" x14ac:dyDescent="0.25">
      <c r="A15" s="21" t="s">
        <v>79</v>
      </c>
      <c r="B15" s="21"/>
      <c r="C15" s="21"/>
      <c r="D15" s="21"/>
      <c r="E15" s="21"/>
      <c r="F15" s="22">
        <v>12</v>
      </c>
      <c r="G15" s="19" t="s">
        <v>24</v>
      </c>
      <c r="H15" s="23">
        <f>C5-(F15*30)</f>
        <v>-360</v>
      </c>
      <c r="I15" s="21"/>
    </row>
    <row r="16" spans="1:9" x14ac:dyDescent="0.25">
      <c r="A16" s="4" t="s">
        <v>64</v>
      </c>
      <c r="B16" s="4"/>
      <c r="C16" s="4"/>
      <c r="D16" s="4"/>
      <c r="E16" s="4"/>
      <c r="F16" s="6">
        <v>12</v>
      </c>
      <c r="G16" s="13" t="s">
        <v>24</v>
      </c>
      <c r="H16" s="9">
        <f>C5-(F16*30)</f>
        <v>-360</v>
      </c>
      <c r="I16" s="4"/>
    </row>
    <row r="17" spans="1:9" x14ac:dyDescent="0.25">
      <c r="A17" s="21" t="s">
        <v>65</v>
      </c>
      <c r="B17" s="21"/>
      <c r="C17" s="21"/>
      <c r="D17" s="21"/>
      <c r="E17" s="21"/>
      <c r="F17" s="22">
        <v>10.5</v>
      </c>
      <c r="G17" s="19" t="s">
        <v>24</v>
      </c>
      <c r="H17" s="23">
        <f>C5-(F17*30)</f>
        <v>-315</v>
      </c>
      <c r="I17" s="21"/>
    </row>
    <row r="18" spans="1:9" x14ac:dyDescent="0.25">
      <c r="A18" s="4" t="s">
        <v>66</v>
      </c>
      <c r="B18" s="4"/>
      <c r="C18" s="4"/>
      <c r="D18" s="4"/>
      <c r="E18" s="4"/>
      <c r="F18" s="6">
        <v>10.5</v>
      </c>
      <c r="G18" s="13" t="s">
        <v>24</v>
      </c>
      <c r="H18" s="9">
        <f>C5-(F18*30)</f>
        <v>-315</v>
      </c>
      <c r="I18" s="4"/>
    </row>
    <row r="19" spans="1:9" x14ac:dyDescent="0.25">
      <c r="A19" s="21" t="s">
        <v>94</v>
      </c>
      <c r="B19" s="21"/>
      <c r="C19" s="21"/>
      <c r="D19" s="21"/>
      <c r="E19" s="21"/>
      <c r="F19" s="22">
        <v>10</v>
      </c>
      <c r="G19" s="19" t="s">
        <v>24</v>
      </c>
      <c r="H19" s="23">
        <f>C5-(F19*30)</f>
        <v>-300</v>
      </c>
      <c r="I19" s="21"/>
    </row>
    <row r="20" spans="1:9" x14ac:dyDescent="0.25">
      <c r="A20" s="11" t="s">
        <v>63</v>
      </c>
      <c r="B20" s="3"/>
      <c r="C20" s="3"/>
      <c r="D20" s="3"/>
      <c r="E20" s="3"/>
      <c r="F20" s="5"/>
      <c r="G20" s="12"/>
      <c r="H20" s="40"/>
      <c r="I20" s="3"/>
    </row>
    <row r="21" spans="1:9" x14ac:dyDescent="0.25">
      <c r="A21" s="4" t="s">
        <v>27</v>
      </c>
      <c r="B21" s="4"/>
      <c r="C21" s="4"/>
      <c r="D21" s="4"/>
      <c r="E21" s="4"/>
      <c r="F21" s="6">
        <v>9</v>
      </c>
      <c r="G21" s="13" t="s">
        <v>24</v>
      </c>
      <c r="H21" s="9">
        <f>C5-(F21*30)</f>
        <v>-270</v>
      </c>
      <c r="I21" s="4"/>
    </row>
    <row r="22" spans="1:9" x14ac:dyDescent="0.25">
      <c r="A22" t="s">
        <v>28</v>
      </c>
      <c r="F22" s="7">
        <v>8</v>
      </c>
      <c r="G22" s="1" t="s">
        <v>24</v>
      </c>
      <c r="H22" s="10">
        <f>C5-(F22*30)</f>
        <v>-240</v>
      </c>
    </row>
    <row r="23" spans="1:9" x14ac:dyDescent="0.25">
      <c r="A23" s="4" t="s">
        <v>29</v>
      </c>
      <c r="B23" s="4"/>
      <c r="C23" s="4"/>
      <c r="D23" s="4"/>
      <c r="E23" s="4"/>
      <c r="F23" s="6">
        <v>7</v>
      </c>
      <c r="G23" s="13" t="s">
        <v>24</v>
      </c>
      <c r="H23" s="9">
        <f>C5-(F23*30)</f>
        <v>-210</v>
      </c>
      <c r="I23" s="4"/>
    </row>
    <row r="24" spans="1:9" x14ac:dyDescent="0.25">
      <c r="A24" s="21" t="s">
        <v>96</v>
      </c>
      <c r="B24" s="21"/>
      <c r="C24" s="21"/>
      <c r="D24" s="21"/>
      <c r="E24" s="21"/>
      <c r="F24" s="22">
        <v>6</v>
      </c>
      <c r="G24" s="19" t="s">
        <v>24</v>
      </c>
      <c r="H24" s="23">
        <f>C5-(F24*30)</f>
        <v>-180</v>
      </c>
      <c r="I24" s="21"/>
    </row>
    <row r="25" spans="1:9" x14ac:dyDescent="0.25">
      <c r="A25" s="11" t="s">
        <v>49</v>
      </c>
      <c r="B25" s="3"/>
      <c r="C25" s="3"/>
      <c r="D25" s="3"/>
      <c r="E25" s="3"/>
      <c r="F25" s="5"/>
      <c r="G25" s="12"/>
      <c r="H25" s="40"/>
      <c r="I25" s="3"/>
    </row>
    <row r="26" spans="1:9" x14ac:dyDescent="0.25">
      <c r="A26" s="4" t="s">
        <v>80</v>
      </c>
      <c r="B26" s="4"/>
      <c r="C26" s="4"/>
      <c r="D26" s="4"/>
      <c r="E26" s="4"/>
      <c r="F26" s="6">
        <v>5</v>
      </c>
      <c r="G26" s="13" t="s">
        <v>24</v>
      </c>
      <c r="H26" s="9">
        <f>C5-(F26*30)</f>
        <v>-150</v>
      </c>
      <c r="I26" s="4"/>
    </row>
    <row r="27" spans="1:9" x14ac:dyDescent="0.25">
      <c r="A27" s="21" t="s">
        <v>95</v>
      </c>
      <c r="B27" s="21"/>
      <c r="C27" s="21"/>
      <c r="D27" s="21"/>
      <c r="E27" s="21"/>
      <c r="F27" s="22">
        <v>5</v>
      </c>
      <c r="G27" s="19" t="s">
        <v>24</v>
      </c>
      <c r="H27" s="23">
        <f>C5-(F27*30)</f>
        <v>-150</v>
      </c>
      <c r="I27" s="21"/>
    </row>
    <row r="28" spans="1:9" x14ac:dyDescent="0.25">
      <c r="A28" s="4" t="s">
        <v>34</v>
      </c>
      <c r="B28" s="4"/>
      <c r="C28" s="4"/>
      <c r="D28" s="4"/>
      <c r="E28" s="4"/>
      <c r="F28" s="6">
        <v>4.5</v>
      </c>
      <c r="G28" s="13" t="s">
        <v>24</v>
      </c>
      <c r="H28" s="9">
        <f>C5-(F28*30)</f>
        <v>-135</v>
      </c>
      <c r="I28" s="4"/>
    </row>
    <row r="29" spans="1:9" x14ac:dyDescent="0.25">
      <c r="A29" s="21" t="s">
        <v>86</v>
      </c>
      <c r="B29" s="21"/>
      <c r="C29" s="21"/>
      <c r="D29" s="21"/>
      <c r="E29" s="21"/>
      <c r="F29" s="22">
        <v>4</v>
      </c>
      <c r="G29" s="19" t="s">
        <v>24</v>
      </c>
      <c r="H29" s="23">
        <f>C5-(F29*30)</f>
        <v>-120</v>
      </c>
      <c r="I29" s="21"/>
    </row>
    <row r="30" spans="1:9" x14ac:dyDescent="0.25">
      <c r="A30" s="4" t="s">
        <v>87</v>
      </c>
      <c r="B30" s="4"/>
      <c r="C30" s="4"/>
      <c r="D30" s="4"/>
      <c r="E30" s="4"/>
      <c r="F30" s="6">
        <v>4</v>
      </c>
      <c r="G30" s="13" t="s">
        <v>24</v>
      </c>
      <c r="H30" s="9">
        <f>C5-(F30*30)</f>
        <v>-120</v>
      </c>
      <c r="I30" s="4"/>
    </row>
    <row r="31" spans="1:9" x14ac:dyDescent="0.25">
      <c r="A31" s="21" t="s">
        <v>37</v>
      </c>
      <c r="B31" s="21"/>
      <c r="C31" s="21"/>
      <c r="D31" s="21"/>
      <c r="E31" s="21"/>
      <c r="F31" s="22">
        <v>4</v>
      </c>
      <c r="G31" s="19" t="s">
        <v>24</v>
      </c>
      <c r="H31" s="23">
        <f>C5-(F31*30)</f>
        <v>-120</v>
      </c>
      <c r="I31" s="21"/>
    </row>
    <row r="32" spans="1:9" x14ac:dyDescent="0.25">
      <c r="A32" s="4" t="s">
        <v>81</v>
      </c>
      <c r="B32" s="4"/>
      <c r="C32" s="4"/>
      <c r="D32" s="4"/>
      <c r="E32" s="4"/>
      <c r="F32" s="6">
        <v>3</v>
      </c>
      <c r="G32" s="13" t="s">
        <v>24</v>
      </c>
      <c r="H32" s="9">
        <f>C5-(F32*30)</f>
        <v>-90</v>
      </c>
      <c r="I32" s="4"/>
    </row>
    <row r="33" spans="1:9" x14ac:dyDescent="0.25">
      <c r="A33" s="11" t="s">
        <v>9</v>
      </c>
      <c r="B33" s="3"/>
      <c r="C33" s="3"/>
      <c r="D33" s="3"/>
      <c r="E33" s="3"/>
      <c r="F33" s="5"/>
      <c r="G33" s="12"/>
      <c r="H33" s="18"/>
      <c r="I33" s="3"/>
    </row>
    <row r="34" spans="1:9" x14ac:dyDescent="0.25">
      <c r="A34" s="21" t="s">
        <v>88</v>
      </c>
      <c r="B34" s="21"/>
      <c r="C34" s="21"/>
      <c r="D34" s="21"/>
      <c r="E34" s="21"/>
      <c r="F34" s="22">
        <v>2</v>
      </c>
      <c r="G34" s="19" t="s">
        <v>24</v>
      </c>
      <c r="H34" s="23">
        <f>C5-60</f>
        <v>-60</v>
      </c>
      <c r="I34" s="21"/>
    </row>
    <row r="35" spans="1:9" x14ac:dyDescent="0.25">
      <c r="A35" s="4" t="s">
        <v>67</v>
      </c>
      <c r="B35" s="4"/>
      <c r="C35" s="4"/>
      <c r="D35" s="4"/>
      <c r="E35" s="4"/>
      <c r="F35" s="6">
        <v>1</v>
      </c>
      <c r="G35" s="13" t="s">
        <v>25</v>
      </c>
      <c r="H35" s="9">
        <f>C5-30</f>
        <v>-30</v>
      </c>
      <c r="I35" s="4"/>
    </row>
    <row r="36" spans="1:9" x14ac:dyDescent="0.25">
      <c r="A36" s="21" t="s">
        <v>68</v>
      </c>
      <c r="B36" s="21"/>
      <c r="C36" s="21"/>
      <c r="D36" s="21"/>
      <c r="E36" s="21"/>
      <c r="F36" s="22">
        <v>1</v>
      </c>
      <c r="G36" s="19" t="s">
        <v>25</v>
      </c>
      <c r="H36" s="23">
        <f>C5-30</f>
        <v>-30</v>
      </c>
      <c r="I36" s="21"/>
    </row>
    <row r="37" spans="1:9" x14ac:dyDescent="0.25">
      <c r="A37" s="4" t="s">
        <v>69</v>
      </c>
      <c r="B37" s="4"/>
      <c r="C37" s="4"/>
      <c r="D37" s="4"/>
      <c r="E37" s="4"/>
      <c r="F37" s="6">
        <v>1</v>
      </c>
      <c r="G37" s="13" t="s">
        <v>25</v>
      </c>
      <c r="H37" s="9">
        <f>C5-30</f>
        <v>-30</v>
      </c>
      <c r="I37" s="4"/>
    </row>
    <row r="38" spans="1:9" x14ac:dyDescent="0.25">
      <c r="A38" s="11" t="s">
        <v>10</v>
      </c>
      <c r="B38" s="3"/>
      <c r="C38" s="3"/>
      <c r="D38" s="3"/>
      <c r="E38" s="3"/>
      <c r="F38" s="5"/>
      <c r="G38" s="12"/>
      <c r="H38" s="18"/>
      <c r="I38" s="3"/>
    </row>
    <row r="39" spans="1:9" x14ac:dyDescent="0.25">
      <c r="A39" s="21" t="s">
        <v>70</v>
      </c>
      <c r="B39" s="21"/>
      <c r="C39" s="21"/>
      <c r="D39" s="21"/>
      <c r="E39" s="21"/>
      <c r="F39" s="22">
        <v>2</v>
      </c>
      <c r="G39" s="19" t="s">
        <v>54</v>
      </c>
      <c r="H39" s="23">
        <f>C5-(F39*7)</f>
        <v>-14</v>
      </c>
      <c r="I39" s="21"/>
    </row>
    <row r="40" spans="1:9" x14ac:dyDescent="0.25">
      <c r="A40" s="4" t="s">
        <v>71</v>
      </c>
      <c r="B40" s="4"/>
      <c r="C40" s="4"/>
      <c r="D40" s="4"/>
      <c r="E40" s="4"/>
      <c r="F40" s="6">
        <v>2</v>
      </c>
      <c r="G40" s="13" t="s">
        <v>54</v>
      </c>
      <c r="H40" s="9">
        <f>C5-(F40*7)</f>
        <v>-14</v>
      </c>
      <c r="I40" s="4"/>
    </row>
    <row r="41" spans="1:9" x14ac:dyDescent="0.25">
      <c r="A41" s="11" t="s">
        <v>12</v>
      </c>
      <c r="B41" s="3"/>
      <c r="C41" s="3"/>
      <c r="D41" s="3"/>
      <c r="E41" s="3"/>
      <c r="F41" s="5"/>
      <c r="G41" s="12"/>
      <c r="H41" s="18"/>
      <c r="I41" s="3"/>
    </row>
    <row r="42" spans="1:9" x14ac:dyDescent="0.25">
      <c r="A42" s="4" t="s">
        <v>72</v>
      </c>
      <c r="B42" s="4"/>
      <c r="C42" s="4"/>
      <c r="D42" s="4"/>
      <c r="E42" s="4"/>
      <c r="F42" s="6">
        <v>1</v>
      </c>
      <c r="G42" s="13" t="s">
        <v>55</v>
      </c>
      <c r="H42" s="9">
        <f>C5-(F42*7)</f>
        <v>-7</v>
      </c>
      <c r="I42" s="4"/>
    </row>
    <row r="43" spans="1:9" x14ac:dyDescent="0.25">
      <c r="A43" s="21" t="s">
        <v>97</v>
      </c>
      <c r="B43" s="21"/>
      <c r="C43" s="21"/>
      <c r="D43" s="21"/>
      <c r="E43" s="21"/>
      <c r="F43" s="22">
        <v>1</v>
      </c>
      <c r="G43" s="19" t="s">
        <v>55</v>
      </c>
      <c r="H43" s="23">
        <f>C5-(F43*7)</f>
        <v>-7</v>
      </c>
      <c r="I43" s="21"/>
    </row>
    <row r="44" spans="1:9" x14ac:dyDescent="0.25">
      <c r="A44" s="4" t="s">
        <v>98</v>
      </c>
      <c r="B44" s="4"/>
      <c r="C44" s="4"/>
      <c r="D44" s="4"/>
      <c r="E44" s="4"/>
      <c r="F44" s="6">
        <v>1</v>
      </c>
      <c r="G44" s="13" t="s">
        <v>55</v>
      </c>
      <c r="H44" s="9">
        <f>C5-(F44*7)</f>
        <v>-7</v>
      </c>
      <c r="I44" s="4"/>
    </row>
    <row r="45" spans="1:9" x14ac:dyDescent="0.25">
      <c r="A45" s="11" t="s">
        <v>76</v>
      </c>
      <c r="B45" s="3"/>
      <c r="C45" s="3"/>
      <c r="D45" s="3"/>
      <c r="E45" s="3"/>
      <c r="F45" s="3"/>
      <c r="G45" s="3"/>
      <c r="H45" s="18"/>
      <c r="I45" s="3"/>
    </row>
    <row r="46" spans="1:9" x14ac:dyDescent="0.25">
      <c r="A46" s="21" t="s">
        <v>73</v>
      </c>
      <c r="B46" s="21"/>
      <c r="C46" s="21"/>
      <c r="D46" s="21"/>
      <c r="E46" s="21"/>
      <c r="F46" s="21"/>
      <c r="G46" s="21"/>
      <c r="H46" s="23">
        <f>C5</f>
        <v>0</v>
      </c>
      <c r="I46" s="21"/>
    </row>
    <row r="47" spans="1:9" x14ac:dyDescent="0.25">
      <c r="A47" s="46" t="s">
        <v>74</v>
      </c>
      <c r="B47" s="46"/>
      <c r="C47" s="46"/>
      <c r="D47" s="46"/>
      <c r="E47" s="46"/>
      <c r="F47" s="46"/>
      <c r="G47" s="46"/>
      <c r="H47" s="9">
        <f>C5</f>
        <v>0</v>
      </c>
      <c r="I47" s="4"/>
    </row>
    <row r="48" spans="1:9" x14ac:dyDescent="0.25">
      <c r="A48" s="41" t="s">
        <v>75</v>
      </c>
      <c r="B48" s="34"/>
      <c r="C48" s="34"/>
      <c r="D48" s="34"/>
      <c r="E48" s="34"/>
      <c r="F48" s="34"/>
      <c r="G48" s="34"/>
      <c r="H48" s="23">
        <f>C5</f>
        <v>0</v>
      </c>
      <c r="I48" s="21"/>
    </row>
    <row r="49" spans="1:9" x14ac:dyDescent="0.25">
      <c r="A49" s="11" t="s">
        <v>77</v>
      </c>
      <c r="B49" s="3"/>
      <c r="C49" s="3"/>
      <c r="D49" s="3"/>
      <c r="E49" s="3"/>
      <c r="F49" s="3"/>
      <c r="G49" s="3"/>
      <c r="H49" s="18"/>
      <c r="I49" s="3"/>
    </row>
    <row r="50" spans="1:9" ht="29.25" customHeight="1" x14ac:dyDescent="0.25">
      <c r="A50" s="46" t="s">
        <v>99</v>
      </c>
      <c r="B50" s="46"/>
      <c r="C50" s="46"/>
      <c r="D50" s="46"/>
      <c r="E50" s="46"/>
      <c r="F50" s="6">
        <v>1</v>
      </c>
      <c r="G50" s="4" t="s">
        <v>55</v>
      </c>
      <c r="H50" s="9">
        <f>C5+(F50*7)</f>
        <v>7</v>
      </c>
      <c r="I50" s="4"/>
    </row>
    <row r="51" spans="1:9" x14ac:dyDescent="0.25">
      <c r="A51" s="21" t="s">
        <v>78</v>
      </c>
      <c r="B51" s="21"/>
      <c r="C51" s="21"/>
      <c r="D51" s="21"/>
      <c r="E51" s="21"/>
      <c r="F51" s="22">
        <v>1</v>
      </c>
      <c r="G51" s="21" t="s">
        <v>55</v>
      </c>
      <c r="H51" s="23">
        <f>C5+(F51*7)</f>
        <v>7</v>
      </c>
      <c r="I51" s="21"/>
    </row>
    <row r="52" spans="1:9" x14ac:dyDescent="0.25">
      <c r="A52" s="46" t="s">
        <v>100</v>
      </c>
      <c r="B52" s="46"/>
      <c r="C52" s="46"/>
      <c r="D52" s="46"/>
      <c r="E52" s="47"/>
      <c r="F52" s="6">
        <v>1</v>
      </c>
      <c r="G52" s="4" t="s">
        <v>55</v>
      </c>
      <c r="H52" s="9">
        <f>C5+(F52*7)</f>
        <v>7</v>
      </c>
      <c r="I52" s="4"/>
    </row>
    <row r="53" spans="1:9" x14ac:dyDescent="0.25">
      <c r="A53" s="21" t="s">
        <v>82</v>
      </c>
      <c r="B53" s="21"/>
      <c r="C53" s="21"/>
      <c r="D53" s="21"/>
      <c r="E53" s="21"/>
      <c r="F53" s="22">
        <v>1</v>
      </c>
      <c r="G53" s="21" t="s">
        <v>55</v>
      </c>
      <c r="H53" s="23">
        <f>C5+(F53*7)</f>
        <v>7</v>
      </c>
      <c r="I53" s="21"/>
    </row>
  </sheetData>
  <mergeCells count="7">
    <mergeCell ref="A52:E52"/>
    <mergeCell ref="B10:C10"/>
    <mergeCell ref="A1:I1"/>
    <mergeCell ref="C5:D5"/>
    <mergeCell ref="F13:G13"/>
    <mergeCell ref="A47:G47"/>
    <mergeCell ref="A50:E50"/>
  </mergeCells>
  <printOptions horizontalCentered="1"/>
  <pageMargins left="0.5" right="0.5" top="0.5" bottom="0.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workbookViewId="0">
      <selection activeCell="A23" sqref="A23"/>
    </sheetView>
  </sheetViews>
  <sheetFormatPr defaultRowHeight="15" x14ac:dyDescent="0.25"/>
  <cols>
    <col min="1" max="1" width="17.140625" customWidth="1"/>
    <col min="2" max="2" width="9.140625" customWidth="1"/>
    <col min="3" max="3" width="3.28515625" customWidth="1"/>
    <col min="4" max="4" width="15.28515625" customWidth="1"/>
    <col min="5" max="5" width="25.5703125" customWidth="1"/>
    <col min="6" max="6" width="6" customWidth="1"/>
    <col min="7" max="7" width="9" customWidth="1"/>
    <col min="8" max="8" width="13.7109375" customWidth="1"/>
    <col min="9" max="9" width="28" customWidth="1"/>
  </cols>
  <sheetData>
    <row r="1" spans="1:9" ht="23.25" x14ac:dyDescent="0.35">
      <c r="A1" s="49" t="s">
        <v>57</v>
      </c>
      <c r="B1" s="49"/>
      <c r="C1" s="49"/>
      <c r="D1" s="49"/>
      <c r="E1" s="49"/>
      <c r="F1" s="49"/>
      <c r="G1" s="49"/>
      <c r="H1" s="49"/>
      <c r="I1" s="49"/>
    </row>
    <row r="2" spans="1:9" ht="15" customHeight="1" x14ac:dyDescent="0.25"/>
    <row r="3" spans="1:9" ht="20.100000000000001" customHeight="1" x14ac:dyDescent="0.25">
      <c r="A3" t="s">
        <v>0</v>
      </c>
      <c r="B3" s="24"/>
      <c r="C3" s="24"/>
      <c r="D3" s="24"/>
      <c r="E3" s="24"/>
      <c r="F3" s="24"/>
      <c r="G3" s="24"/>
    </row>
    <row r="4" spans="1:9" ht="20.100000000000001" customHeight="1" x14ac:dyDescent="0.25">
      <c r="A4" t="s">
        <v>1</v>
      </c>
      <c r="B4" s="25"/>
      <c r="C4" s="25"/>
      <c r="D4" s="25"/>
      <c r="E4" s="25"/>
      <c r="F4" s="25"/>
      <c r="G4" s="25"/>
      <c r="H4" s="19"/>
      <c r="I4" s="19"/>
    </row>
    <row r="5" spans="1:9" ht="20.100000000000001" customHeight="1" x14ac:dyDescent="0.25">
      <c r="A5" t="s">
        <v>2</v>
      </c>
      <c r="C5" s="50"/>
      <c r="D5" s="50"/>
      <c r="E5" s="1" t="s">
        <v>15</v>
      </c>
      <c r="F5" s="1"/>
    </row>
    <row r="6" spans="1:9" ht="5.0999999999999996" customHeight="1" x14ac:dyDescent="0.25">
      <c r="D6" s="20"/>
      <c r="E6" s="1"/>
      <c r="F6" s="1"/>
    </row>
    <row r="7" spans="1:9" ht="15" customHeight="1" x14ac:dyDescent="0.25">
      <c r="A7" t="s">
        <v>58</v>
      </c>
      <c r="C7" s="36"/>
      <c r="D7" t="s">
        <v>59</v>
      </c>
      <c r="F7" s="36"/>
      <c r="G7" t="s">
        <v>60</v>
      </c>
    </row>
    <row r="8" spans="1:9" ht="20.100000000000001" customHeight="1" x14ac:dyDescent="0.25">
      <c r="A8" t="s">
        <v>20</v>
      </c>
      <c r="B8" s="30"/>
      <c r="C8" s="28" t="s">
        <v>21</v>
      </c>
      <c r="D8" s="28"/>
      <c r="E8" t="s">
        <v>19</v>
      </c>
      <c r="F8" s="27"/>
      <c r="G8" s="28"/>
    </row>
    <row r="9" spans="1:9" ht="20.100000000000001" customHeight="1" x14ac:dyDescent="0.25">
      <c r="B9" s="31"/>
      <c r="C9" s="28" t="s">
        <v>22</v>
      </c>
      <c r="D9" s="28"/>
      <c r="F9" s="26"/>
      <c r="G9" s="29"/>
    </row>
    <row r="10" spans="1:9" ht="20.100000000000001" customHeight="1" x14ac:dyDescent="0.25">
      <c r="A10" t="s">
        <v>62</v>
      </c>
      <c r="D10" s="39">
        <f>((B8*F8)+(B9*F9))*0.25</f>
        <v>0</v>
      </c>
      <c r="E10" s="37"/>
      <c r="F10" s="19"/>
      <c r="G10" s="19"/>
    </row>
    <row r="11" spans="1:9" x14ac:dyDescent="0.25">
      <c r="A11" s="38" t="s">
        <v>61</v>
      </c>
    </row>
    <row r="13" spans="1:9" ht="37.5" x14ac:dyDescent="0.3">
      <c r="A13" s="2" t="s">
        <v>6</v>
      </c>
      <c r="B13" s="2"/>
      <c r="C13" s="2"/>
      <c r="D13" s="2"/>
      <c r="E13" s="2"/>
      <c r="F13" s="51" t="s">
        <v>23</v>
      </c>
      <c r="G13" s="52"/>
      <c r="H13" s="32" t="s">
        <v>7</v>
      </c>
      <c r="I13" s="35" t="s">
        <v>8</v>
      </c>
    </row>
    <row r="14" spans="1:9" x14ac:dyDescent="0.25">
      <c r="A14" s="11" t="s">
        <v>63</v>
      </c>
      <c r="B14" s="3"/>
      <c r="C14" s="3"/>
      <c r="D14" s="3"/>
      <c r="E14" s="3"/>
      <c r="F14" s="5"/>
      <c r="G14" s="12"/>
      <c r="H14" s="8"/>
      <c r="I14" s="3"/>
    </row>
    <row r="15" spans="1:9" x14ac:dyDescent="0.25">
      <c r="A15" s="21" t="s">
        <v>79</v>
      </c>
      <c r="B15" s="21"/>
      <c r="C15" s="21"/>
      <c r="D15" s="21"/>
      <c r="E15" s="21"/>
      <c r="F15" s="22">
        <v>9</v>
      </c>
      <c r="G15" s="19" t="s">
        <v>24</v>
      </c>
      <c r="H15" s="23">
        <f>C5-(F15*30)</f>
        <v>-270</v>
      </c>
      <c r="I15" s="21"/>
    </row>
    <row r="16" spans="1:9" x14ac:dyDescent="0.25">
      <c r="A16" s="4" t="s">
        <v>64</v>
      </c>
      <c r="B16" s="4"/>
      <c r="C16" s="4"/>
      <c r="D16" s="4"/>
      <c r="E16" s="4"/>
      <c r="F16" s="6">
        <v>9</v>
      </c>
      <c r="G16" s="13" t="s">
        <v>24</v>
      </c>
      <c r="H16" s="9">
        <f>C5-(F16*30)</f>
        <v>-270</v>
      </c>
      <c r="I16" s="4"/>
    </row>
    <row r="17" spans="1:9" x14ac:dyDescent="0.25">
      <c r="A17" s="21" t="s">
        <v>65</v>
      </c>
      <c r="B17" s="21"/>
      <c r="C17" s="21"/>
      <c r="D17" s="21"/>
      <c r="E17" s="21"/>
      <c r="F17" s="22">
        <v>8</v>
      </c>
      <c r="G17" s="19" t="s">
        <v>24</v>
      </c>
      <c r="H17" s="23">
        <f>C5-(F17*30)</f>
        <v>-240</v>
      </c>
      <c r="I17" s="21"/>
    </row>
    <row r="18" spans="1:9" x14ac:dyDescent="0.25">
      <c r="A18" s="4" t="s">
        <v>66</v>
      </c>
      <c r="B18" s="4"/>
      <c r="C18" s="4"/>
      <c r="D18" s="4"/>
      <c r="E18" s="4"/>
      <c r="F18" s="6">
        <v>8</v>
      </c>
      <c r="G18" s="13" t="s">
        <v>24</v>
      </c>
      <c r="H18" s="9">
        <f>C5-(F18*30)</f>
        <v>-240</v>
      </c>
      <c r="I18" s="4"/>
    </row>
    <row r="19" spans="1:9" x14ac:dyDescent="0.25">
      <c r="A19" s="21" t="s">
        <v>101</v>
      </c>
      <c r="B19" s="21"/>
      <c r="C19" s="21"/>
      <c r="D19" s="21"/>
      <c r="E19" s="21"/>
      <c r="F19" s="22">
        <v>8</v>
      </c>
      <c r="G19" s="19" t="s">
        <v>24</v>
      </c>
      <c r="H19" s="23">
        <f>C5-(F19*30)</f>
        <v>-240</v>
      </c>
      <c r="I19" s="21"/>
    </row>
    <row r="20" spans="1:9" x14ac:dyDescent="0.25">
      <c r="A20" s="4" t="s">
        <v>27</v>
      </c>
      <c r="B20" s="4"/>
      <c r="C20" s="4"/>
      <c r="D20" s="4"/>
      <c r="E20" s="4"/>
      <c r="F20" s="6">
        <v>8</v>
      </c>
      <c r="G20" s="13" t="s">
        <v>24</v>
      </c>
      <c r="H20" s="9">
        <f>C5-(F20*30)</f>
        <v>-240</v>
      </c>
      <c r="I20" s="4"/>
    </row>
    <row r="21" spans="1:9" x14ac:dyDescent="0.25">
      <c r="A21" t="s">
        <v>28</v>
      </c>
      <c r="F21" s="7">
        <v>7</v>
      </c>
      <c r="G21" s="1" t="s">
        <v>24</v>
      </c>
      <c r="H21" s="10">
        <f>C5-(F21*30)</f>
        <v>-210</v>
      </c>
    </row>
    <row r="22" spans="1:9" x14ac:dyDescent="0.25">
      <c r="A22" s="4" t="s">
        <v>29</v>
      </c>
      <c r="B22" s="4"/>
      <c r="C22" s="4"/>
      <c r="D22" s="4"/>
      <c r="E22" s="4"/>
      <c r="F22" s="6">
        <v>6.25</v>
      </c>
      <c r="G22" s="13" t="s">
        <v>24</v>
      </c>
      <c r="H22" s="9">
        <f>C5-(F22*30)</f>
        <v>-187.5</v>
      </c>
      <c r="I22" s="4"/>
    </row>
    <row r="23" spans="1:9" x14ac:dyDescent="0.25">
      <c r="A23" s="21" t="s">
        <v>96</v>
      </c>
      <c r="B23" s="21"/>
      <c r="C23" s="21"/>
      <c r="D23" s="21"/>
      <c r="E23" s="21"/>
      <c r="F23" s="22">
        <v>6</v>
      </c>
      <c r="G23" s="19" t="s">
        <v>24</v>
      </c>
      <c r="H23" s="23">
        <f>C5-(F23*30)</f>
        <v>-180</v>
      </c>
      <c r="I23" s="21"/>
    </row>
    <row r="24" spans="1:9" x14ac:dyDescent="0.25">
      <c r="A24" s="11" t="s">
        <v>49</v>
      </c>
      <c r="B24" s="3"/>
      <c r="C24" s="3"/>
      <c r="D24" s="3"/>
      <c r="E24" s="3"/>
      <c r="F24" s="5"/>
      <c r="G24" s="12"/>
      <c r="H24" s="40"/>
      <c r="I24" s="3"/>
    </row>
    <row r="25" spans="1:9" x14ac:dyDescent="0.25">
      <c r="A25" s="4" t="s">
        <v>80</v>
      </c>
      <c r="B25" s="4"/>
      <c r="C25" s="4"/>
      <c r="D25" s="4"/>
      <c r="E25" s="4"/>
      <c r="F25" s="6">
        <v>5</v>
      </c>
      <c r="G25" s="13" t="s">
        <v>24</v>
      </c>
      <c r="H25" s="9">
        <f>C5-(F25*30)</f>
        <v>-150</v>
      </c>
      <c r="I25" s="4"/>
    </row>
    <row r="26" spans="1:9" x14ac:dyDescent="0.25">
      <c r="A26" s="21" t="s">
        <v>102</v>
      </c>
      <c r="B26" s="21"/>
      <c r="C26" s="21"/>
      <c r="D26" s="21"/>
      <c r="E26" s="21"/>
      <c r="F26" s="22">
        <v>5</v>
      </c>
      <c r="G26" s="19" t="s">
        <v>24</v>
      </c>
      <c r="H26" s="23">
        <f>C5-(F26*30)</f>
        <v>-150</v>
      </c>
      <c r="I26" s="21"/>
    </row>
    <row r="27" spans="1:9" x14ac:dyDescent="0.25">
      <c r="A27" s="4" t="s">
        <v>34</v>
      </c>
      <c r="B27" s="4"/>
      <c r="C27" s="4"/>
      <c r="D27" s="4"/>
      <c r="E27" s="4"/>
      <c r="F27" s="6">
        <v>4.5</v>
      </c>
      <c r="G27" s="13" t="s">
        <v>24</v>
      </c>
      <c r="H27" s="9">
        <f>C5-(F27*30)</f>
        <v>-135</v>
      </c>
      <c r="I27" s="4"/>
    </row>
    <row r="28" spans="1:9" x14ac:dyDescent="0.25">
      <c r="A28" s="21" t="s">
        <v>86</v>
      </c>
      <c r="B28" s="21"/>
      <c r="C28" s="21"/>
      <c r="D28" s="21"/>
      <c r="E28" s="21"/>
      <c r="F28" s="22">
        <v>4</v>
      </c>
      <c r="G28" s="19" t="s">
        <v>24</v>
      </c>
      <c r="H28" s="23">
        <f>C5-(F28*30)</f>
        <v>-120</v>
      </c>
      <c r="I28" s="21"/>
    </row>
    <row r="29" spans="1:9" x14ac:dyDescent="0.25">
      <c r="A29" s="4" t="s">
        <v>87</v>
      </c>
      <c r="B29" s="4"/>
      <c r="C29" s="4"/>
      <c r="D29" s="4"/>
      <c r="E29" s="4"/>
      <c r="F29" s="6">
        <v>4</v>
      </c>
      <c r="G29" s="13" t="s">
        <v>24</v>
      </c>
      <c r="H29" s="9">
        <f>C5-(F29*30)</f>
        <v>-120</v>
      </c>
      <c r="I29" s="4"/>
    </row>
    <row r="30" spans="1:9" x14ac:dyDescent="0.25">
      <c r="A30" s="21" t="s">
        <v>37</v>
      </c>
      <c r="B30" s="21"/>
      <c r="C30" s="21"/>
      <c r="D30" s="21"/>
      <c r="E30" s="21"/>
      <c r="F30" s="22">
        <v>4</v>
      </c>
      <c r="G30" s="19" t="s">
        <v>24</v>
      </c>
      <c r="H30" s="23">
        <f>C5-(F30*30)</f>
        <v>-120</v>
      </c>
      <c r="I30" s="21"/>
    </row>
    <row r="31" spans="1:9" x14ac:dyDescent="0.25">
      <c r="A31" s="4" t="s">
        <v>81</v>
      </c>
      <c r="B31" s="4"/>
      <c r="C31" s="4"/>
      <c r="D31" s="4"/>
      <c r="E31" s="4"/>
      <c r="F31" s="6">
        <v>3</v>
      </c>
      <c r="G31" s="13" t="s">
        <v>24</v>
      </c>
      <c r="H31" s="9">
        <f>C5-(F31*30)</f>
        <v>-90</v>
      </c>
      <c r="I31" s="4"/>
    </row>
    <row r="32" spans="1:9" x14ac:dyDescent="0.25">
      <c r="A32" s="11" t="s">
        <v>9</v>
      </c>
      <c r="B32" s="3"/>
      <c r="C32" s="3"/>
      <c r="D32" s="3"/>
      <c r="E32" s="3"/>
      <c r="F32" s="5"/>
      <c r="G32" s="12"/>
      <c r="H32" s="18"/>
      <c r="I32" s="3"/>
    </row>
    <row r="33" spans="1:9" x14ac:dyDescent="0.25">
      <c r="A33" s="21" t="s">
        <v>88</v>
      </c>
      <c r="B33" s="21"/>
      <c r="C33" s="21"/>
      <c r="D33" s="21"/>
      <c r="E33" s="21"/>
      <c r="F33" s="22">
        <v>2</v>
      </c>
      <c r="G33" s="19" t="s">
        <v>24</v>
      </c>
      <c r="H33" s="23">
        <f>C5-60</f>
        <v>-60</v>
      </c>
      <c r="I33" s="21"/>
    </row>
    <row r="34" spans="1:9" x14ac:dyDescent="0.25">
      <c r="A34" s="4" t="s">
        <v>67</v>
      </c>
      <c r="B34" s="4"/>
      <c r="C34" s="4"/>
      <c r="D34" s="4"/>
      <c r="E34" s="4"/>
      <c r="F34" s="6">
        <v>1</v>
      </c>
      <c r="G34" s="13" t="s">
        <v>25</v>
      </c>
      <c r="H34" s="9">
        <f>C5-30</f>
        <v>-30</v>
      </c>
      <c r="I34" s="4"/>
    </row>
    <row r="35" spans="1:9" x14ac:dyDescent="0.25">
      <c r="A35" s="21" t="s">
        <v>68</v>
      </c>
      <c r="B35" s="21"/>
      <c r="C35" s="21"/>
      <c r="D35" s="21"/>
      <c r="E35" s="21"/>
      <c r="F35" s="22">
        <v>1</v>
      </c>
      <c r="G35" s="19" t="s">
        <v>25</v>
      </c>
      <c r="H35" s="23">
        <f>C5-30</f>
        <v>-30</v>
      </c>
      <c r="I35" s="21"/>
    </row>
    <row r="36" spans="1:9" x14ac:dyDescent="0.25">
      <c r="A36" s="4" t="s">
        <v>69</v>
      </c>
      <c r="B36" s="4"/>
      <c r="C36" s="4"/>
      <c r="D36" s="4"/>
      <c r="E36" s="4"/>
      <c r="F36" s="6">
        <v>1</v>
      </c>
      <c r="G36" s="13" t="s">
        <v>25</v>
      </c>
      <c r="H36" s="9">
        <f>C5-30</f>
        <v>-30</v>
      </c>
      <c r="I36" s="4"/>
    </row>
    <row r="37" spans="1:9" x14ac:dyDescent="0.25">
      <c r="A37" s="11" t="s">
        <v>10</v>
      </c>
      <c r="B37" s="3"/>
      <c r="C37" s="3"/>
      <c r="D37" s="3"/>
      <c r="E37" s="3"/>
      <c r="F37" s="5"/>
      <c r="G37" s="12"/>
      <c r="H37" s="18"/>
      <c r="I37" s="3"/>
    </row>
    <row r="38" spans="1:9" x14ac:dyDescent="0.25">
      <c r="A38" s="21" t="s">
        <v>70</v>
      </c>
      <c r="B38" s="21"/>
      <c r="C38" s="21"/>
      <c r="D38" s="21"/>
      <c r="E38" s="21"/>
      <c r="F38" s="22">
        <v>2</v>
      </c>
      <c r="G38" s="19" t="s">
        <v>54</v>
      </c>
      <c r="H38" s="23">
        <f>C5-(F38*7)</f>
        <v>-14</v>
      </c>
      <c r="I38" s="21"/>
    </row>
    <row r="39" spans="1:9" x14ac:dyDescent="0.25">
      <c r="A39" s="4" t="s">
        <v>71</v>
      </c>
      <c r="B39" s="4"/>
      <c r="C39" s="4"/>
      <c r="D39" s="4"/>
      <c r="E39" s="4"/>
      <c r="F39" s="6">
        <v>2</v>
      </c>
      <c r="G39" s="13" t="s">
        <v>54</v>
      </c>
      <c r="H39" s="9">
        <f>C5-(F39*7)</f>
        <v>-14</v>
      </c>
      <c r="I39" s="4"/>
    </row>
    <row r="40" spans="1:9" x14ac:dyDescent="0.25">
      <c r="A40" s="11" t="s">
        <v>12</v>
      </c>
      <c r="B40" s="3"/>
      <c r="C40" s="3"/>
      <c r="D40" s="3"/>
      <c r="E40" s="3"/>
      <c r="F40" s="5"/>
      <c r="G40" s="12"/>
      <c r="H40" s="18"/>
      <c r="I40" s="3"/>
    </row>
    <row r="41" spans="1:9" x14ac:dyDescent="0.25">
      <c r="A41" s="4" t="s">
        <v>72</v>
      </c>
      <c r="B41" s="4"/>
      <c r="C41" s="4"/>
      <c r="D41" s="4"/>
      <c r="E41" s="4"/>
      <c r="F41" s="6">
        <v>1</v>
      </c>
      <c r="G41" s="13" t="s">
        <v>55</v>
      </c>
      <c r="H41" s="9">
        <f>C5-(F41*7)</f>
        <v>-7</v>
      </c>
      <c r="I41" s="4"/>
    </row>
    <row r="42" spans="1:9" x14ac:dyDescent="0.25">
      <c r="A42" s="21" t="s">
        <v>97</v>
      </c>
      <c r="B42" s="21"/>
      <c r="C42" s="21"/>
      <c r="D42" s="21"/>
      <c r="E42" s="21"/>
      <c r="F42" s="22">
        <v>1</v>
      </c>
      <c r="G42" s="19" t="s">
        <v>55</v>
      </c>
      <c r="H42" s="23">
        <f>C5-(F42*7)</f>
        <v>-7</v>
      </c>
      <c r="I42" s="21"/>
    </row>
    <row r="43" spans="1:9" x14ac:dyDescent="0.25">
      <c r="A43" s="4" t="s">
        <v>98</v>
      </c>
      <c r="B43" s="4"/>
      <c r="C43" s="4"/>
      <c r="D43" s="4"/>
      <c r="E43" s="4"/>
      <c r="F43" s="6">
        <v>1</v>
      </c>
      <c r="G43" s="13" t="s">
        <v>55</v>
      </c>
      <c r="H43" s="9">
        <f>C5-(F43*7)</f>
        <v>-7</v>
      </c>
      <c r="I43" s="4"/>
    </row>
    <row r="44" spans="1:9" x14ac:dyDescent="0.25">
      <c r="A44" s="11" t="s">
        <v>76</v>
      </c>
      <c r="B44" s="3"/>
      <c r="C44" s="3"/>
      <c r="D44" s="3"/>
      <c r="E44" s="3"/>
      <c r="F44" s="3"/>
      <c r="G44" s="3"/>
      <c r="H44" s="18"/>
      <c r="I44" s="3"/>
    </row>
    <row r="45" spans="1:9" x14ac:dyDescent="0.25">
      <c r="A45" s="21" t="s">
        <v>73</v>
      </c>
      <c r="B45" s="21"/>
      <c r="C45" s="21"/>
      <c r="D45" s="21"/>
      <c r="E45" s="21"/>
      <c r="F45" s="21"/>
      <c r="G45" s="21"/>
      <c r="H45" s="23">
        <f>C5</f>
        <v>0</v>
      </c>
      <c r="I45" s="21"/>
    </row>
    <row r="46" spans="1:9" x14ac:dyDescent="0.25">
      <c r="A46" s="46" t="s">
        <v>74</v>
      </c>
      <c r="B46" s="46"/>
      <c r="C46" s="46"/>
      <c r="D46" s="46"/>
      <c r="E46" s="46"/>
      <c r="F46" s="46"/>
      <c r="G46" s="46"/>
      <c r="H46" s="9">
        <f>C5</f>
        <v>0</v>
      </c>
      <c r="I46" s="4"/>
    </row>
    <row r="47" spans="1:9" x14ac:dyDescent="0.25">
      <c r="A47" s="41" t="s">
        <v>75</v>
      </c>
      <c r="B47" s="34"/>
      <c r="C47" s="34"/>
      <c r="D47" s="34"/>
      <c r="E47" s="34"/>
      <c r="F47" s="34"/>
      <c r="G47" s="34"/>
      <c r="H47" s="23">
        <f>C5</f>
        <v>0</v>
      </c>
      <c r="I47" s="21"/>
    </row>
    <row r="48" spans="1:9" x14ac:dyDescent="0.25">
      <c r="A48" s="11" t="s">
        <v>77</v>
      </c>
      <c r="B48" s="3"/>
      <c r="C48" s="3"/>
      <c r="D48" s="3"/>
      <c r="E48" s="3"/>
      <c r="F48" s="3"/>
      <c r="G48" s="3"/>
      <c r="H48" s="18"/>
      <c r="I48" s="3"/>
    </row>
    <row r="49" spans="1:9" ht="29.25" customHeight="1" x14ac:dyDescent="0.25">
      <c r="A49" s="46" t="s">
        <v>99</v>
      </c>
      <c r="B49" s="46"/>
      <c r="C49" s="46"/>
      <c r="D49" s="46"/>
      <c r="E49" s="46"/>
      <c r="F49" s="6">
        <v>1</v>
      </c>
      <c r="G49" s="4" t="s">
        <v>55</v>
      </c>
      <c r="H49" s="9">
        <f>C5+(F49*7)</f>
        <v>7</v>
      </c>
      <c r="I49" s="4"/>
    </row>
    <row r="50" spans="1:9" x14ac:dyDescent="0.25">
      <c r="A50" s="21" t="s">
        <v>78</v>
      </c>
      <c r="B50" s="21"/>
      <c r="C50" s="21"/>
      <c r="D50" s="21"/>
      <c r="E50" s="21"/>
      <c r="F50" s="22">
        <v>1</v>
      </c>
      <c r="G50" s="21" t="s">
        <v>55</v>
      </c>
      <c r="H50" s="23">
        <f>C5+(F50*7)</f>
        <v>7</v>
      </c>
      <c r="I50" s="21"/>
    </row>
    <row r="51" spans="1:9" x14ac:dyDescent="0.25">
      <c r="A51" s="46" t="s">
        <v>100</v>
      </c>
      <c r="B51" s="46"/>
      <c r="C51" s="46"/>
      <c r="D51" s="46"/>
      <c r="E51" s="47"/>
      <c r="F51" s="6">
        <v>1</v>
      </c>
      <c r="G51" s="4" t="s">
        <v>55</v>
      </c>
      <c r="H51" s="9">
        <f>C5+(F51*7)</f>
        <v>7</v>
      </c>
      <c r="I51" s="4"/>
    </row>
    <row r="52" spans="1:9" x14ac:dyDescent="0.25">
      <c r="A52" s="21" t="s">
        <v>82</v>
      </c>
      <c r="B52" s="21"/>
      <c r="C52" s="21"/>
      <c r="D52" s="21"/>
      <c r="E52" s="21"/>
      <c r="F52" s="22">
        <v>1</v>
      </c>
      <c r="G52" s="21" t="s">
        <v>55</v>
      </c>
      <c r="H52" s="23">
        <f>C5+(F52*7)</f>
        <v>7</v>
      </c>
      <c r="I52" s="21"/>
    </row>
  </sheetData>
  <mergeCells count="6">
    <mergeCell ref="A49:E49"/>
    <mergeCell ref="A51:E51"/>
    <mergeCell ref="A1:I1"/>
    <mergeCell ref="C5:D5"/>
    <mergeCell ref="F13:G13"/>
    <mergeCell ref="A46:G46"/>
  </mergeCells>
  <printOptions horizontalCentered="1"/>
  <pageMargins left="0.5" right="0.5" top="0.5" bottom="0.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workbookViewId="0">
      <selection activeCell="F21" sqref="F21"/>
    </sheetView>
  </sheetViews>
  <sheetFormatPr defaultRowHeight="15" x14ac:dyDescent="0.25"/>
  <cols>
    <col min="1" max="1" width="17.140625" customWidth="1"/>
    <col min="2" max="2" width="9.140625" customWidth="1"/>
    <col min="3" max="3" width="3.28515625" customWidth="1"/>
    <col min="4" max="4" width="15.28515625" customWidth="1"/>
    <col min="5" max="5" width="2.7109375" customWidth="1"/>
    <col min="6" max="6" width="19.140625" customWidth="1"/>
    <col min="7" max="7" width="5.85546875" customWidth="1"/>
    <col min="8" max="8" width="9" customWidth="1"/>
    <col min="9" max="9" width="13.7109375" customWidth="1"/>
    <col min="10" max="10" width="28" customWidth="1"/>
  </cols>
  <sheetData>
    <row r="1" spans="1:10" ht="23.25" x14ac:dyDescent="0.35">
      <c r="A1" s="49" t="s">
        <v>3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5" customHeight="1" x14ac:dyDescent="0.25"/>
    <row r="3" spans="1:10" ht="20.100000000000001" customHeight="1" x14ac:dyDescent="0.25">
      <c r="A3" t="s">
        <v>0</v>
      </c>
      <c r="B3" s="24"/>
      <c r="C3" s="24"/>
      <c r="D3" s="24"/>
      <c r="E3" s="24"/>
      <c r="F3" s="24"/>
      <c r="G3" s="24"/>
      <c r="H3" s="24"/>
    </row>
    <row r="4" spans="1:10" ht="20.100000000000001" customHeight="1" x14ac:dyDescent="0.25">
      <c r="A4" t="s">
        <v>1</v>
      </c>
      <c r="B4" s="25"/>
      <c r="C4" s="25"/>
      <c r="D4" s="25"/>
      <c r="E4" s="25"/>
      <c r="F4" s="25"/>
      <c r="G4" s="25"/>
      <c r="H4" s="25"/>
      <c r="I4" s="24"/>
      <c r="J4" s="24"/>
    </row>
    <row r="5" spans="1:10" ht="20.100000000000001" customHeight="1" x14ac:dyDescent="0.25">
      <c r="A5" t="s">
        <v>2</v>
      </c>
      <c r="C5" s="50"/>
      <c r="D5" s="50"/>
      <c r="E5" s="1"/>
      <c r="F5" s="1" t="s">
        <v>15</v>
      </c>
      <c r="G5" s="1"/>
    </row>
    <row r="6" spans="1:10" ht="5.0999999999999996" customHeight="1" x14ac:dyDescent="0.25">
      <c r="D6" s="20"/>
      <c r="E6" s="1"/>
      <c r="F6" s="1"/>
      <c r="G6" s="1"/>
    </row>
    <row r="7" spans="1:10" ht="15" customHeight="1" x14ac:dyDescent="0.25">
      <c r="A7" t="s">
        <v>4</v>
      </c>
      <c r="C7" s="36"/>
      <c r="D7" t="s">
        <v>16</v>
      </c>
      <c r="E7" s="36"/>
      <c r="F7" t="s">
        <v>17</v>
      </c>
      <c r="G7" s="36"/>
      <c r="H7" t="s">
        <v>18</v>
      </c>
    </row>
    <row r="8" spans="1:10" ht="20.100000000000001" customHeight="1" x14ac:dyDescent="0.25">
      <c r="A8" t="s">
        <v>20</v>
      </c>
      <c r="B8" s="30"/>
      <c r="C8" s="28" t="s">
        <v>21</v>
      </c>
      <c r="D8" s="28"/>
      <c r="E8" s="1"/>
      <c r="F8" t="s">
        <v>19</v>
      </c>
      <c r="G8" s="1"/>
      <c r="H8" s="27"/>
      <c r="I8" s="28"/>
    </row>
    <row r="9" spans="1:10" ht="20.100000000000001" customHeight="1" x14ac:dyDescent="0.25">
      <c r="B9" s="31"/>
      <c r="C9" s="28" t="s">
        <v>22</v>
      </c>
      <c r="D9" s="28"/>
      <c r="E9" s="1"/>
      <c r="G9" s="1"/>
      <c r="H9" s="26"/>
      <c r="I9" s="29"/>
    </row>
    <row r="10" spans="1:10" ht="20.100000000000001" customHeight="1" x14ac:dyDescent="0.25">
      <c r="A10" t="s">
        <v>91</v>
      </c>
      <c r="G10" s="48">
        <f>((B8*H8)+(B9*H9))-((H8+H9)*10)</f>
        <v>0</v>
      </c>
      <c r="H10" s="48"/>
    </row>
    <row r="11" spans="1:10" x14ac:dyDescent="0.25">
      <c r="A11" t="s">
        <v>92</v>
      </c>
      <c r="G11" s="48">
        <f>((B8*H8)+(B9*H9))</f>
        <v>0</v>
      </c>
      <c r="H11" s="48"/>
    </row>
    <row r="13" spans="1:10" ht="37.5" x14ac:dyDescent="0.3">
      <c r="A13" s="2" t="s">
        <v>6</v>
      </c>
      <c r="B13" s="2"/>
      <c r="C13" s="2"/>
      <c r="D13" s="2"/>
      <c r="E13" s="2"/>
      <c r="F13" s="2"/>
      <c r="G13" s="51" t="s">
        <v>23</v>
      </c>
      <c r="H13" s="52"/>
      <c r="I13" s="32" t="s">
        <v>7</v>
      </c>
      <c r="J13" s="33" t="s">
        <v>8</v>
      </c>
    </row>
    <row r="14" spans="1:10" x14ac:dyDescent="0.25">
      <c r="A14" s="11" t="s">
        <v>49</v>
      </c>
      <c r="B14" s="3"/>
      <c r="C14" s="3"/>
      <c r="D14" s="3"/>
      <c r="E14" s="3"/>
      <c r="F14" s="3"/>
      <c r="G14" s="5"/>
      <c r="H14" s="12"/>
      <c r="I14" s="8"/>
      <c r="J14" s="3"/>
    </row>
    <row r="15" spans="1:10" x14ac:dyDescent="0.25">
      <c r="A15" s="4" t="s">
        <v>27</v>
      </c>
      <c r="B15" s="4"/>
      <c r="C15" s="4"/>
      <c r="D15" s="4"/>
      <c r="E15" s="4"/>
      <c r="F15" s="4"/>
      <c r="G15" s="6">
        <v>6</v>
      </c>
      <c r="H15" s="13" t="s">
        <v>24</v>
      </c>
      <c r="I15" s="9">
        <f>C5-(G15*30)</f>
        <v>-180</v>
      </c>
      <c r="J15" s="4"/>
    </row>
    <row r="16" spans="1:10" x14ac:dyDescent="0.25">
      <c r="A16" t="s">
        <v>28</v>
      </c>
      <c r="G16" s="7">
        <v>5.25</v>
      </c>
      <c r="H16" s="1" t="s">
        <v>24</v>
      </c>
      <c r="I16" s="10">
        <f>C5-(G16*30)</f>
        <v>-157.5</v>
      </c>
    </row>
    <row r="17" spans="1:10" x14ac:dyDescent="0.25">
      <c r="A17" s="4" t="s">
        <v>29</v>
      </c>
      <c r="B17" s="4"/>
      <c r="C17" s="4"/>
      <c r="D17" s="4"/>
      <c r="E17" s="4"/>
      <c r="F17" s="4"/>
      <c r="G17" s="6">
        <v>4.5</v>
      </c>
      <c r="H17" s="13" t="s">
        <v>24</v>
      </c>
      <c r="I17" s="9">
        <f>C5-(G17*30)</f>
        <v>-135</v>
      </c>
      <c r="J17" s="4"/>
    </row>
    <row r="18" spans="1:10" x14ac:dyDescent="0.25">
      <c r="A18" t="s">
        <v>48</v>
      </c>
      <c r="G18" s="7">
        <v>4</v>
      </c>
      <c r="H18" s="1" t="s">
        <v>24</v>
      </c>
      <c r="I18" s="10">
        <f>C5-(G18*30)</f>
        <v>-120</v>
      </c>
    </row>
    <row r="19" spans="1:10" x14ac:dyDescent="0.25">
      <c r="A19" s="4" t="s">
        <v>96</v>
      </c>
      <c r="B19" s="4"/>
      <c r="C19" s="4"/>
      <c r="D19" s="4"/>
      <c r="E19" s="4"/>
      <c r="F19" s="4"/>
      <c r="G19" s="6">
        <v>4</v>
      </c>
      <c r="H19" s="13" t="s">
        <v>24</v>
      </c>
      <c r="I19" s="9">
        <f>C5-(G19*30)</f>
        <v>-120</v>
      </c>
      <c r="J19" s="4"/>
    </row>
    <row r="20" spans="1:10" x14ac:dyDescent="0.25">
      <c r="A20" s="14" t="s">
        <v>31</v>
      </c>
      <c r="B20" s="14"/>
      <c r="C20" s="14"/>
      <c r="D20" s="14"/>
      <c r="E20" s="14"/>
      <c r="F20" s="14"/>
      <c r="G20" s="15">
        <v>3.5</v>
      </c>
      <c r="H20" s="16" t="s">
        <v>24</v>
      </c>
      <c r="I20" s="17">
        <f>C5-(G20*30)</f>
        <v>-105</v>
      </c>
      <c r="J20" s="14"/>
    </row>
    <row r="21" spans="1:10" x14ac:dyDescent="0.25">
      <c r="A21" s="4" t="s">
        <v>32</v>
      </c>
      <c r="B21" s="4"/>
      <c r="C21" s="4"/>
      <c r="D21" s="4"/>
      <c r="E21" s="4"/>
      <c r="F21" s="4"/>
      <c r="G21" s="6">
        <v>3.5</v>
      </c>
      <c r="H21" s="13" t="s">
        <v>24</v>
      </c>
      <c r="I21" s="9">
        <f>C5-(G21*30)</f>
        <v>-105</v>
      </c>
      <c r="J21" s="4"/>
    </row>
    <row r="22" spans="1:10" x14ac:dyDescent="0.25">
      <c r="A22" s="11" t="s">
        <v>50</v>
      </c>
      <c r="B22" s="3"/>
      <c r="C22" s="3"/>
      <c r="D22" s="3"/>
      <c r="E22" s="3"/>
      <c r="F22" s="3"/>
      <c r="G22" s="5"/>
      <c r="H22" s="12"/>
      <c r="I22" s="8"/>
      <c r="J22" s="3"/>
    </row>
    <row r="23" spans="1:10" x14ac:dyDescent="0.25">
      <c r="A23" t="s">
        <v>34</v>
      </c>
      <c r="G23" s="7">
        <v>3</v>
      </c>
      <c r="H23" s="1" t="s">
        <v>24</v>
      </c>
      <c r="I23" s="10">
        <f>C5-(G23*30)</f>
        <v>-90</v>
      </c>
    </row>
    <row r="24" spans="1:10" x14ac:dyDescent="0.25">
      <c r="A24" s="4" t="s">
        <v>35</v>
      </c>
      <c r="B24" s="4"/>
      <c r="C24" s="4"/>
      <c r="D24" s="4"/>
      <c r="E24" s="4"/>
      <c r="F24" s="4"/>
      <c r="G24" s="6">
        <v>3</v>
      </c>
      <c r="H24" s="13" t="s">
        <v>24</v>
      </c>
      <c r="I24" s="9">
        <f>C5-(G24*30)</f>
        <v>-90</v>
      </c>
      <c r="J24" s="4"/>
    </row>
    <row r="25" spans="1:10" x14ac:dyDescent="0.25">
      <c r="A25" t="s">
        <v>36</v>
      </c>
      <c r="G25" s="7">
        <v>3</v>
      </c>
      <c r="H25" s="19" t="s">
        <v>24</v>
      </c>
      <c r="I25" s="10">
        <f>C5-(G25*30)</f>
        <v>-90</v>
      </c>
    </row>
    <row r="26" spans="1:10" x14ac:dyDescent="0.25">
      <c r="A26" s="4" t="s">
        <v>37</v>
      </c>
      <c r="B26" s="4"/>
      <c r="C26" s="4"/>
      <c r="D26" s="4"/>
      <c r="E26" s="4"/>
      <c r="F26" s="4"/>
      <c r="G26" s="6">
        <v>2.5</v>
      </c>
      <c r="H26" s="13" t="s">
        <v>24</v>
      </c>
      <c r="I26" s="9">
        <f>C5-(G26*30)</f>
        <v>-75</v>
      </c>
      <c r="J26" s="4"/>
    </row>
    <row r="27" spans="1:10" x14ac:dyDescent="0.25">
      <c r="A27" s="14" t="s">
        <v>33</v>
      </c>
      <c r="B27" s="14"/>
      <c r="C27" s="14"/>
      <c r="D27" s="14"/>
      <c r="E27" s="14"/>
      <c r="F27" s="14"/>
      <c r="G27" s="15">
        <v>2.5</v>
      </c>
      <c r="H27" s="16" t="s">
        <v>24</v>
      </c>
      <c r="I27" s="17">
        <f>C5-(G27*30)</f>
        <v>-75</v>
      </c>
      <c r="J27" s="14"/>
    </row>
    <row r="28" spans="1:10" x14ac:dyDescent="0.25">
      <c r="A28" s="11" t="s">
        <v>9</v>
      </c>
      <c r="B28" s="3"/>
      <c r="C28" s="3"/>
      <c r="D28" s="3"/>
      <c r="E28" s="3"/>
      <c r="F28" s="3"/>
      <c r="G28" s="5"/>
      <c r="H28" s="12"/>
      <c r="I28" s="18"/>
      <c r="J28" s="3"/>
    </row>
    <row r="29" spans="1:10" x14ac:dyDescent="0.25">
      <c r="A29" s="21" t="s">
        <v>51</v>
      </c>
      <c r="B29" s="21"/>
      <c r="C29" s="21"/>
      <c r="D29" s="21"/>
      <c r="E29" s="21"/>
      <c r="F29" s="21"/>
      <c r="G29" s="22">
        <v>2</v>
      </c>
      <c r="H29" s="19" t="s">
        <v>24</v>
      </c>
      <c r="I29" s="23">
        <f>C5-60</f>
        <v>-60</v>
      </c>
      <c r="J29" s="21"/>
    </row>
    <row r="30" spans="1:10" x14ac:dyDescent="0.25">
      <c r="A30" s="4" t="s">
        <v>38</v>
      </c>
      <c r="B30" s="4"/>
      <c r="C30" s="4"/>
      <c r="D30" s="4"/>
      <c r="E30" s="4"/>
      <c r="F30" s="4"/>
      <c r="G30" s="6">
        <v>1</v>
      </c>
      <c r="H30" s="13" t="s">
        <v>25</v>
      </c>
      <c r="I30" s="9">
        <f>C5-30</f>
        <v>-30</v>
      </c>
      <c r="J30" s="4"/>
    </row>
    <row r="31" spans="1:10" x14ac:dyDescent="0.25">
      <c r="A31" s="21" t="s">
        <v>39</v>
      </c>
      <c r="B31" s="21"/>
      <c r="C31" s="21"/>
      <c r="D31" s="21"/>
      <c r="E31" s="21"/>
      <c r="F31" s="21"/>
      <c r="G31" s="22">
        <v>1</v>
      </c>
      <c r="H31" s="19" t="s">
        <v>25</v>
      </c>
      <c r="I31" s="23">
        <f>C5-30</f>
        <v>-30</v>
      </c>
      <c r="J31" s="21"/>
    </row>
    <row r="32" spans="1:10" x14ac:dyDescent="0.25">
      <c r="A32" s="4" t="s">
        <v>52</v>
      </c>
      <c r="B32" s="4"/>
      <c r="C32" s="4"/>
      <c r="D32" s="4"/>
      <c r="E32" s="4"/>
      <c r="F32" s="4"/>
      <c r="G32" s="6">
        <v>1</v>
      </c>
      <c r="H32" s="13" t="s">
        <v>25</v>
      </c>
      <c r="I32" s="9">
        <f>C5-30</f>
        <v>-30</v>
      </c>
      <c r="J32" s="4"/>
    </row>
    <row r="33" spans="1:10" x14ac:dyDescent="0.25">
      <c r="A33" s="21" t="s">
        <v>53</v>
      </c>
      <c r="B33" s="21"/>
      <c r="C33" s="21"/>
      <c r="D33" s="21"/>
      <c r="E33" s="21"/>
      <c r="F33" s="21"/>
      <c r="G33" s="22">
        <v>1</v>
      </c>
      <c r="H33" s="19" t="s">
        <v>25</v>
      </c>
      <c r="I33" s="23">
        <f>C5-30</f>
        <v>-30</v>
      </c>
      <c r="J33" s="21"/>
    </row>
    <row r="34" spans="1:10" x14ac:dyDescent="0.25">
      <c r="A34" s="11" t="s">
        <v>10</v>
      </c>
      <c r="B34" s="3"/>
      <c r="C34" s="3"/>
      <c r="D34" s="3"/>
      <c r="E34" s="3"/>
      <c r="F34" s="3"/>
      <c r="G34" s="5"/>
      <c r="H34" s="12"/>
      <c r="I34" s="18"/>
      <c r="J34" s="3"/>
    </row>
    <row r="35" spans="1:10" x14ac:dyDescent="0.25">
      <c r="A35" s="4" t="s">
        <v>40</v>
      </c>
      <c r="B35" s="4"/>
      <c r="C35" s="4"/>
      <c r="D35" s="4"/>
      <c r="E35" s="4"/>
      <c r="F35" s="4"/>
      <c r="G35" s="6">
        <v>2</v>
      </c>
      <c r="H35" s="13" t="s">
        <v>54</v>
      </c>
      <c r="I35" s="9">
        <f>C5-(G35*7)</f>
        <v>-14</v>
      </c>
      <c r="J35" s="4"/>
    </row>
    <row r="36" spans="1:10" x14ac:dyDescent="0.25">
      <c r="A36" t="s">
        <v>11</v>
      </c>
      <c r="G36" s="7">
        <v>2</v>
      </c>
      <c r="H36" s="19" t="s">
        <v>54</v>
      </c>
      <c r="I36" s="23">
        <f>C5-(G36*7)</f>
        <v>-14</v>
      </c>
    </row>
    <row r="37" spans="1:10" x14ac:dyDescent="0.25">
      <c r="A37" s="4" t="s">
        <v>41</v>
      </c>
      <c r="B37" s="4"/>
      <c r="C37" s="4"/>
      <c r="D37" s="4"/>
      <c r="E37" s="4"/>
      <c r="F37" s="4"/>
      <c r="G37" s="6">
        <v>2</v>
      </c>
      <c r="H37" s="13" t="s">
        <v>54</v>
      </c>
      <c r="I37" s="9">
        <f>C5-(G37*7)</f>
        <v>-14</v>
      </c>
      <c r="J37" s="4"/>
    </row>
    <row r="38" spans="1:10" x14ac:dyDescent="0.25">
      <c r="A38" t="s">
        <v>42</v>
      </c>
      <c r="G38" s="7">
        <v>2</v>
      </c>
      <c r="H38" s="19" t="s">
        <v>54</v>
      </c>
      <c r="I38" s="23">
        <f>C5-(G38*7)</f>
        <v>-14</v>
      </c>
    </row>
    <row r="39" spans="1:10" x14ac:dyDescent="0.25">
      <c r="A39" s="11" t="s">
        <v>12</v>
      </c>
      <c r="B39" s="3"/>
      <c r="C39" s="3"/>
      <c r="D39" s="3"/>
      <c r="E39" s="3"/>
      <c r="F39" s="3"/>
      <c r="G39" s="5"/>
      <c r="H39" s="12"/>
      <c r="I39" s="18"/>
      <c r="J39" s="3"/>
    </row>
    <row r="40" spans="1:10" x14ac:dyDescent="0.25">
      <c r="A40" s="4" t="s">
        <v>43</v>
      </c>
      <c r="B40" s="4"/>
      <c r="C40" s="4"/>
      <c r="D40" s="4"/>
      <c r="E40" s="4"/>
      <c r="F40" s="4"/>
      <c r="G40" s="6">
        <v>1</v>
      </c>
      <c r="H40" s="13" t="s">
        <v>55</v>
      </c>
      <c r="I40" s="9">
        <f>C5-(G40*7)</f>
        <v>-7</v>
      </c>
      <c r="J40" s="4"/>
    </row>
    <row r="41" spans="1:10" x14ac:dyDescent="0.25">
      <c r="A41" s="11" t="s">
        <v>13</v>
      </c>
      <c r="B41" s="3"/>
      <c r="C41" s="3"/>
      <c r="D41" s="3"/>
      <c r="E41" s="3"/>
      <c r="F41" s="3"/>
      <c r="G41" s="3"/>
      <c r="H41" s="3"/>
      <c r="I41" s="18"/>
      <c r="J41" s="3"/>
    </row>
    <row r="42" spans="1:10" x14ac:dyDescent="0.25">
      <c r="A42" s="21" t="s">
        <v>103</v>
      </c>
      <c r="B42" s="21"/>
      <c r="C42" s="21"/>
      <c r="D42" s="21"/>
      <c r="E42" s="21"/>
      <c r="F42" s="21"/>
      <c r="G42" s="21"/>
      <c r="H42" s="21"/>
      <c r="I42" s="23">
        <f>C5</f>
        <v>0</v>
      </c>
      <c r="J42" s="21"/>
    </row>
    <row r="43" spans="1:10" ht="30" customHeight="1" x14ac:dyDescent="0.25">
      <c r="A43" s="46" t="s">
        <v>45</v>
      </c>
      <c r="B43" s="46"/>
      <c r="C43" s="46"/>
      <c r="D43" s="46"/>
      <c r="E43" s="46"/>
      <c r="F43" s="46"/>
      <c r="G43" s="46"/>
      <c r="H43" s="46"/>
      <c r="I43" s="9">
        <f>C5</f>
        <v>0</v>
      </c>
      <c r="J43" s="4"/>
    </row>
    <row r="44" spans="1:10" x14ac:dyDescent="0.25">
      <c r="A44" s="11" t="s">
        <v>14</v>
      </c>
      <c r="B44" s="3"/>
      <c r="C44" s="3"/>
      <c r="D44" s="3"/>
      <c r="E44" s="3"/>
      <c r="F44" s="3"/>
      <c r="G44" s="3"/>
      <c r="H44" s="3"/>
      <c r="I44" s="18"/>
      <c r="J44" s="3"/>
    </row>
    <row r="45" spans="1:10" ht="45" customHeight="1" x14ac:dyDescent="0.25">
      <c r="A45" s="53" t="s">
        <v>56</v>
      </c>
      <c r="B45" s="53"/>
      <c r="C45" s="53"/>
      <c r="D45" s="53"/>
      <c r="E45" s="53"/>
      <c r="F45" s="53"/>
      <c r="G45" s="53"/>
      <c r="H45" s="53"/>
      <c r="I45" s="23">
        <f>C5+21</f>
        <v>21</v>
      </c>
      <c r="J45" s="21"/>
    </row>
  </sheetData>
  <mergeCells count="7">
    <mergeCell ref="A45:H45"/>
    <mergeCell ref="A1:J1"/>
    <mergeCell ref="C5:D5"/>
    <mergeCell ref="G10:H10"/>
    <mergeCell ref="G13:H13"/>
    <mergeCell ref="A43:H43"/>
    <mergeCell ref="G11:H11"/>
  </mergeCells>
  <printOptions horizontalCentered="1"/>
  <pageMargins left="0.7" right="0.7" top="0.5" bottom="0.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8EDD-A623-4453-84F5-CDE75F4513EB}">
  <dimension ref="A1:I52"/>
  <sheetViews>
    <sheetView workbookViewId="0">
      <selection activeCell="C5" sqref="C5:D5"/>
    </sheetView>
  </sheetViews>
  <sheetFormatPr defaultRowHeight="15" x14ac:dyDescent="0.25"/>
  <cols>
    <col min="1" max="1" width="17.140625" customWidth="1"/>
    <col min="2" max="2" width="9.140625" customWidth="1"/>
    <col min="3" max="3" width="3.28515625" customWidth="1"/>
    <col min="4" max="4" width="15.28515625" customWidth="1"/>
    <col min="5" max="5" width="25.5703125" customWidth="1"/>
    <col min="6" max="6" width="6" customWidth="1"/>
    <col min="7" max="7" width="9" customWidth="1"/>
    <col min="8" max="8" width="13.7109375" customWidth="1"/>
    <col min="9" max="9" width="28" customWidth="1"/>
  </cols>
  <sheetData>
    <row r="1" spans="1:9" ht="23.25" x14ac:dyDescent="0.35">
      <c r="A1" s="49" t="s">
        <v>57</v>
      </c>
      <c r="B1" s="49"/>
      <c r="C1" s="49"/>
      <c r="D1" s="49"/>
      <c r="E1" s="49"/>
      <c r="F1" s="49"/>
      <c r="G1" s="49"/>
      <c r="H1" s="49"/>
      <c r="I1" s="49"/>
    </row>
    <row r="2" spans="1:9" ht="15" customHeight="1" x14ac:dyDescent="0.25"/>
    <row r="3" spans="1:9" ht="20.100000000000001" customHeight="1" x14ac:dyDescent="0.25">
      <c r="A3" t="s">
        <v>0</v>
      </c>
      <c r="B3" s="24" t="s">
        <v>93</v>
      </c>
      <c r="C3" s="24"/>
      <c r="D3" s="24"/>
      <c r="E3" s="24"/>
      <c r="F3" s="24"/>
      <c r="G3" s="24"/>
    </row>
    <row r="4" spans="1:9" ht="20.100000000000001" customHeight="1" x14ac:dyDescent="0.25">
      <c r="A4" t="s">
        <v>1</v>
      </c>
      <c r="B4" s="25" t="s">
        <v>104</v>
      </c>
      <c r="C4" s="25"/>
      <c r="D4" s="25"/>
      <c r="E4" s="25"/>
      <c r="F4" s="25"/>
      <c r="G4" s="25"/>
      <c r="H4" s="19"/>
      <c r="I4" s="19"/>
    </row>
    <row r="5" spans="1:9" ht="20.100000000000001" customHeight="1" x14ac:dyDescent="0.25">
      <c r="A5" t="s">
        <v>2</v>
      </c>
      <c r="C5" s="50">
        <v>44743</v>
      </c>
      <c r="D5" s="50"/>
      <c r="E5" s="1" t="s">
        <v>15</v>
      </c>
      <c r="F5" s="1"/>
    </row>
    <row r="6" spans="1:9" ht="5.0999999999999996" customHeight="1" x14ac:dyDescent="0.25">
      <c r="D6" s="20"/>
      <c r="E6" s="1"/>
      <c r="F6" s="1"/>
    </row>
    <row r="7" spans="1:9" ht="15" customHeight="1" x14ac:dyDescent="0.25">
      <c r="A7" t="s">
        <v>58</v>
      </c>
      <c r="C7" s="36"/>
      <c r="D7" t="s">
        <v>59</v>
      </c>
      <c r="F7" s="36" t="s">
        <v>26</v>
      </c>
      <c r="G7" t="s">
        <v>60</v>
      </c>
    </row>
    <row r="8" spans="1:9" ht="20.100000000000001" customHeight="1" x14ac:dyDescent="0.25">
      <c r="A8" t="s">
        <v>20</v>
      </c>
      <c r="B8" s="30">
        <v>50</v>
      </c>
      <c r="C8" s="28" t="s">
        <v>21</v>
      </c>
      <c r="D8" s="28"/>
      <c r="E8" t="s">
        <v>19</v>
      </c>
      <c r="F8" s="27">
        <v>45</v>
      </c>
      <c r="G8" s="28"/>
    </row>
    <row r="9" spans="1:9" ht="20.100000000000001" customHeight="1" x14ac:dyDescent="0.25">
      <c r="B9" s="31">
        <v>75</v>
      </c>
      <c r="C9" s="28" t="s">
        <v>22</v>
      </c>
      <c r="D9" s="28"/>
      <c r="F9" s="26">
        <v>5</v>
      </c>
      <c r="G9" s="29"/>
    </row>
    <row r="10" spans="1:9" ht="20.100000000000001" customHeight="1" x14ac:dyDescent="0.25">
      <c r="A10" t="s">
        <v>62</v>
      </c>
      <c r="D10" s="39">
        <f>((B8*F8)+(B9*F9))*0.25</f>
        <v>656.25</v>
      </c>
      <c r="E10" s="37"/>
      <c r="F10" s="19"/>
      <c r="G10" s="19"/>
    </row>
    <row r="11" spans="1:9" x14ac:dyDescent="0.25">
      <c r="A11" s="38" t="s">
        <v>61</v>
      </c>
    </row>
    <row r="13" spans="1:9" ht="37.5" x14ac:dyDescent="0.3">
      <c r="A13" s="2" t="s">
        <v>6</v>
      </c>
      <c r="B13" s="2"/>
      <c r="C13" s="2"/>
      <c r="D13" s="2"/>
      <c r="E13" s="2"/>
      <c r="F13" s="51" t="s">
        <v>23</v>
      </c>
      <c r="G13" s="52"/>
      <c r="H13" s="32" t="s">
        <v>7</v>
      </c>
      <c r="I13" s="44" t="s">
        <v>8</v>
      </c>
    </row>
    <row r="14" spans="1:9" x14ac:dyDescent="0.25">
      <c r="A14" s="11" t="s">
        <v>63</v>
      </c>
      <c r="B14" s="3"/>
      <c r="C14" s="3"/>
      <c r="D14" s="3"/>
      <c r="E14" s="3"/>
      <c r="F14" s="5"/>
      <c r="G14" s="12"/>
      <c r="H14" s="8"/>
      <c r="I14" s="3"/>
    </row>
    <row r="15" spans="1:9" x14ac:dyDescent="0.25">
      <c r="A15" s="21" t="s">
        <v>79</v>
      </c>
      <c r="B15" s="21"/>
      <c r="C15" s="21"/>
      <c r="D15" s="21"/>
      <c r="E15" s="21"/>
      <c r="F15" s="22">
        <v>9</v>
      </c>
      <c r="G15" s="19" t="s">
        <v>24</v>
      </c>
      <c r="H15" s="23">
        <f>C5-(F15*30)</f>
        <v>44473</v>
      </c>
      <c r="I15" s="21"/>
    </row>
    <row r="16" spans="1:9" x14ac:dyDescent="0.25">
      <c r="A16" s="4" t="s">
        <v>64</v>
      </c>
      <c r="B16" s="4"/>
      <c r="C16" s="4"/>
      <c r="D16" s="4"/>
      <c r="E16" s="4"/>
      <c r="F16" s="6">
        <v>9</v>
      </c>
      <c r="G16" s="13" t="s">
        <v>24</v>
      </c>
      <c r="H16" s="9">
        <f>C5-(F16*30)</f>
        <v>44473</v>
      </c>
      <c r="I16" s="4"/>
    </row>
    <row r="17" spans="1:9" x14ac:dyDescent="0.25">
      <c r="A17" s="21" t="s">
        <v>65</v>
      </c>
      <c r="B17" s="21"/>
      <c r="C17" s="21"/>
      <c r="D17" s="21"/>
      <c r="E17" s="21"/>
      <c r="F17" s="22">
        <v>8</v>
      </c>
      <c r="G17" s="19" t="s">
        <v>24</v>
      </c>
      <c r="H17" s="23">
        <f>C5-(F17*30)</f>
        <v>44503</v>
      </c>
      <c r="I17" s="21"/>
    </row>
    <row r="18" spans="1:9" x14ac:dyDescent="0.25">
      <c r="A18" s="4" t="s">
        <v>66</v>
      </c>
      <c r="B18" s="4"/>
      <c r="C18" s="4"/>
      <c r="D18" s="4"/>
      <c r="E18" s="4"/>
      <c r="F18" s="6">
        <v>8</v>
      </c>
      <c r="G18" s="13" t="s">
        <v>24</v>
      </c>
      <c r="H18" s="9">
        <f>C5-(F18*30)</f>
        <v>44503</v>
      </c>
      <c r="I18" s="4"/>
    </row>
    <row r="19" spans="1:9" x14ac:dyDescent="0.25">
      <c r="A19" s="21" t="s">
        <v>101</v>
      </c>
      <c r="B19" s="21"/>
      <c r="C19" s="21"/>
      <c r="D19" s="21"/>
      <c r="E19" s="21"/>
      <c r="F19" s="22">
        <v>8</v>
      </c>
      <c r="G19" s="19" t="s">
        <v>24</v>
      </c>
      <c r="H19" s="23">
        <f>C5-(F19*30)</f>
        <v>44503</v>
      </c>
      <c r="I19" s="21"/>
    </row>
    <row r="20" spans="1:9" x14ac:dyDescent="0.25">
      <c r="A20" s="4" t="s">
        <v>27</v>
      </c>
      <c r="B20" s="4"/>
      <c r="C20" s="4"/>
      <c r="D20" s="4"/>
      <c r="E20" s="4"/>
      <c r="F20" s="6">
        <v>8</v>
      </c>
      <c r="G20" s="13" t="s">
        <v>24</v>
      </c>
      <c r="H20" s="9">
        <f>C5-(F20*30)</f>
        <v>44503</v>
      </c>
      <c r="I20" s="4"/>
    </row>
    <row r="21" spans="1:9" x14ac:dyDescent="0.25">
      <c r="A21" t="s">
        <v>28</v>
      </c>
      <c r="F21" s="7">
        <v>7</v>
      </c>
      <c r="G21" s="1" t="s">
        <v>24</v>
      </c>
      <c r="H21" s="10">
        <f>C5-(F21*30)</f>
        <v>44533</v>
      </c>
    </row>
    <row r="22" spans="1:9" x14ac:dyDescent="0.25">
      <c r="A22" s="4" t="s">
        <v>29</v>
      </c>
      <c r="B22" s="4"/>
      <c r="C22" s="4"/>
      <c r="D22" s="4"/>
      <c r="E22" s="4"/>
      <c r="F22" s="6">
        <v>6.25</v>
      </c>
      <c r="G22" s="13" t="s">
        <v>24</v>
      </c>
      <c r="H22" s="9">
        <f>C5-(F22*30)</f>
        <v>44555.5</v>
      </c>
      <c r="I22" s="4"/>
    </row>
    <row r="23" spans="1:9" x14ac:dyDescent="0.25">
      <c r="A23" s="21" t="s">
        <v>96</v>
      </c>
      <c r="B23" s="21"/>
      <c r="C23" s="21"/>
      <c r="D23" s="21"/>
      <c r="E23" s="21"/>
      <c r="F23" s="22">
        <v>6</v>
      </c>
      <c r="G23" s="19" t="s">
        <v>24</v>
      </c>
      <c r="H23" s="23">
        <f>C5-(F23*30)</f>
        <v>44563</v>
      </c>
      <c r="I23" s="21"/>
    </row>
    <row r="24" spans="1:9" x14ac:dyDescent="0.25">
      <c r="A24" s="11" t="s">
        <v>49</v>
      </c>
      <c r="B24" s="3"/>
      <c r="C24" s="3"/>
      <c r="D24" s="3"/>
      <c r="E24" s="3"/>
      <c r="F24" s="5"/>
      <c r="G24" s="12"/>
      <c r="H24" s="40"/>
      <c r="I24" s="3"/>
    </row>
    <row r="25" spans="1:9" x14ac:dyDescent="0.25">
      <c r="A25" s="4" t="s">
        <v>80</v>
      </c>
      <c r="B25" s="4"/>
      <c r="C25" s="4"/>
      <c r="D25" s="4"/>
      <c r="E25" s="4"/>
      <c r="F25" s="6">
        <v>5</v>
      </c>
      <c r="G25" s="13" t="s">
        <v>24</v>
      </c>
      <c r="H25" s="9">
        <f>C5-(F25*30)</f>
        <v>44593</v>
      </c>
      <c r="I25" s="4"/>
    </row>
    <row r="26" spans="1:9" x14ac:dyDescent="0.25">
      <c r="A26" s="21" t="s">
        <v>102</v>
      </c>
      <c r="B26" s="21"/>
      <c r="C26" s="21"/>
      <c r="D26" s="21"/>
      <c r="E26" s="21"/>
      <c r="F26" s="22">
        <v>5</v>
      </c>
      <c r="G26" s="19" t="s">
        <v>24</v>
      </c>
      <c r="H26" s="23">
        <f>C5-(F26*30)</f>
        <v>44593</v>
      </c>
      <c r="I26" s="21"/>
    </row>
    <row r="27" spans="1:9" x14ac:dyDescent="0.25">
      <c r="A27" s="4" t="s">
        <v>34</v>
      </c>
      <c r="B27" s="4"/>
      <c r="C27" s="4"/>
      <c r="D27" s="4"/>
      <c r="E27" s="4"/>
      <c r="F27" s="6">
        <v>4.5</v>
      </c>
      <c r="G27" s="13" t="s">
        <v>24</v>
      </c>
      <c r="H27" s="9">
        <f>C5-(F27*30)</f>
        <v>44608</v>
      </c>
      <c r="I27" s="4"/>
    </row>
    <row r="28" spans="1:9" x14ac:dyDescent="0.25">
      <c r="A28" s="21" t="s">
        <v>86</v>
      </c>
      <c r="B28" s="21"/>
      <c r="C28" s="21"/>
      <c r="D28" s="21"/>
      <c r="E28" s="21"/>
      <c r="F28" s="22">
        <v>4</v>
      </c>
      <c r="G28" s="19" t="s">
        <v>24</v>
      </c>
      <c r="H28" s="23">
        <f>C5-(F28*30)</f>
        <v>44623</v>
      </c>
      <c r="I28" s="21"/>
    </row>
    <row r="29" spans="1:9" x14ac:dyDescent="0.25">
      <c r="A29" s="4" t="s">
        <v>87</v>
      </c>
      <c r="B29" s="4"/>
      <c r="C29" s="4"/>
      <c r="D29" s="4"/>
      <c r="E29" s="4"/>
      <c r="F29" s="6">
        <v>4</v>
      </c>
      <c r="G29" s="13" t="s">
        <v>24</v>
      </c>
      <c r="H29" s="9">
        <f>C5-(F29*30)</f>
        <v>44623</v>
      </c>
      <c r="I29" s="4"/>
    </row>
    <row r="30" spans="1:9" x14ac:dyDescent="0.25">
      <c r="A30" s="21" t="s">
        <v>37</v>
      </c>
      <c r="B30" s="21"/>
      <c r="C30" s="21"/>
      <c r="D30" s="21"/>
      <c r="E30" s="21"/>
      <c r="F30" s="22">
        <v>4</v>
      </c>
      <c r="G30" s="19" t="s">
        <v>24</v>
      </c>
      <c r="H30" s="23">
        <f>C5-(F30*30)</f>
        <v>44623</v>
      </c>
      <c r="I30" s="21"/>
    </row>
    <row r="31" spans="1:9" x14ac:dyDescent="0.25">
      <c r="A31" s="4" t="s">
        <v>81</v>
      </c>
      <c r="B31" s="4"/>
      <c r="C31" s="4"/>
      <c r="D31" s="4"/>
      <c r="E31" s="4"/>
      <c r="F31" s="6">
        <v>3</v>
      </c>
      <c r="G31" s="13" t="s">
        <v>24</v>
      </c>
      <c r="H31" s="9">
        <f>C5-(F31*30)</f>
        <v>44653</v>
      </c>
      <c r="I31" s="4"/>
    </row>
    <row r="32" spans="1:9" x14ac:dyDescent="0.25">
      <c r="A32" s="11" t="s">
        <v>9</v>
      </c>
      <c r="B32" s="3"/>
      <c r="C32" s="3"/>
      <c r="D32" s="3"/>
      <c r="E32" s="3"/>
      <c r="F32" s="5"/>
      <c r="G32" s="12"/>
      <c r="H32" s="18"/>
      <c r="I32" s="3"/>
    </row>
    <row r="33" spans="1:9" x14ac:dyDescent="0.25">
      <c r="A33" s="21" t="s">
        <v>88</v>
      </c>
      <c r="B33" s="21"/>
      <c r="C33" s="21"/>
      <c r="D33" s="21"/>
      <c r="E33" s="21"/>
      <c r="F33" s="22">
        <v>2</v>
      </c>
      <c r="G33" s="19" t="s">
        <v>24</v>
      </c>
      <c r="H33" s="23">
        <f>C5-60</f>
        <v>44683</v>
      </c>
      <c r="I33" s="21"/>
    </row>
    <row r="34" spans="1:9" x14ac:dyDescent="0.25">
      <c r="A34" s="4" t="s">
        <v>67</v>
      </c>
      <c r="B34" s="4"/>
      <c r="C34" s="4"/>
      <c r="D34" s="4"/>
      <c r="E34" s="4"/>
      <c r="F34" s="6">
        <v>1</v>
      </c>
      <c r="G34" s="13" t="s">
        <v>25</v>
      </c>
      <c r="H34" s="9">
        <f>C5-30</f>
        <v>44713</v>
      </c>
      <c r="I34" s="4"/>
    </row>
    <row r="35" spans="1:9" x14ac:dyDescent="0.25">
      <c r="A35" s="21" t="s">
        <v>68</v>
      </c>
      <c r="B35" s="21"/>
      <c r="C35" s="21"/>
      <c r="D35" s="21"/>
      <c r="E35" s="21"/>
      <c r="F35" s="22">
        <v>1</v>
      </c>
      <c r="G35" s="19" t="s">
        <v>25</v>
      </c>
      <c r="H35" s="23">
        <f>C5-30</f>
        <v>44713</v>
      </c>
      <c r="I35" s="21"/>
    </row>
    <row r="36" spans="1:9" x14ac:dyDescent="0.25">
      <c r="A36" s="4" t="s">
        <v>69</v>
      </c>
      <c r="B36" s="4"/>
      <c r="C36" s="4"/>
      <c r="D36" s="4"/>
      <c r="E36" s="4"/>
      <c r="F36" s="6">
        <v>1</v>
      </c>
      <c r="G36" s="13" t="s">
        <v>25</v>
      </c>
      <c r="H36" s="9">
        <f>C5-30</f>
        <v>44713</v>
      </c>
      <c r="I36" s="4"/>
    </row>
    <row r="37" spans="1:9" x14ac:dyDescent="0.25">
      <c r="A37" s="11" t="s">
        <v>10</v>
      </c>
      <c r="B37" s="3"/>
      <c r="C37" s="3"/>
      <c r="D37" s="3"/>
      <c r="E37" s="3"/>
      <c r="F37" s="5"/>
      <c r="G37" s="12"/>
      <c r="H37" s="18"/>
      <c r="I37" s="3"/>
    </row>
    <row r="38" spans="1:9" x14ac:dyDescent="0.25">
      <c r="A38" s="21" t="s">
        <v>70</v>
      </c>
      <c r="B38" s="21"/>
      <c r="C38" s="21"/>
      <c r="D38" s="21"/>
      <c r="E38" s="21"/>
      <c r="F38" s="22">
        <v>2</v>
      </c>
      <c r="G38" s="19" t="s">
        <v>54</v>
      </c>
      <c r="H38" s="23">
        <f>C5-(F38*7)</f>
        <v>44729</v>
      </c>
      <c r="I38" s="21"/>
    </row>
    <row r="39" spans="1:9" x14ac:dyDescent="0.25">
      <c r="A39" s="4" t="s">
        <v>71</v>
      </c>
      <c r="B39" s="4"/>
      <c r="C39" s="4"/>
      <c r="D39" s="4"/>
      <c r="E39" s="4"/>
      <c r="F39" s="6">
        <v>2</v>
      </c>
      <c r="G39" s="13" t="s">
        <v>54</v>
      </c>
      <c r="H39" s="9">
        <f>C5-(F39*7)</f>
        <v>44729</v>
      </c>
      <c r="I39" s="4"/>
    </row>
    <row r="40" spans="1:9" x14ac:dyDescent="0.25">
      <c r="A40" s="11" t="s">
        <v>12</v>
      </c>
      <c r="B40" s="3"/>
      <c r="C40" s="3"/>
      <c r="D40" s="3"/>
      <c r="E40" s="3"/>
      <c r="F40" s="5"/>
      <c r="G40" s="12"/>
      <c r="H40" s="18"/>
      <c r="I40" s="3"/>
    </row>
    <row r="41" spans="1:9" x14ac:dyDescent="0.25">
      <c r="A41" s="4" t="s">
        <v>72</v>
      </c>
      <c r="B41" s="4"/>
      <c r="C41" s="4"/>
      <c r="D41" s="4"/>
      <c r="E41" s="4"/>
      <c r="F41" s="6">
        <v>1</v>
      </c>
      <c r="G41" s="13" t="s">
        <v>55</v>
      </c>
      <c r="H41" s="9">
        <f>C5-(F41*7)</f>
        <v>44736</v>
      </c>
      <c r="I41" s="4"/>
    </row>
    <row r="42" spans="1:9" x14ac:dyDescent="0.25">
      <c r="A42" s="21" t="s">
        <v>97</v>
      </c>
      <c r="B42" s="21"/>
      <c r="C42" s="21"/>
      <c r="D42" s="21"/>
      <c r="E42" s="21"/>
      <c r="F42" s="22">
        <v>1</v>
      </c>
      <c r="G42" s="19" t="s">
        <v>55</v>
      </c>
      <c r="H42" s="23">
        <f>C5-(F42*7)</f>
        <v>44736</v>
      </c>
      <c r="I42" s="21"/>
    </row>
    <row r="43" spans="1:9" x14ac:dyDescent="0.25">
      <c r="A43" s="4" t="s">
        <v>98</v>
      </c>
      <c r="B43" s="4"/>
      <c r="C43" s="4"/>
      <c r="D43" s="4"/>
      <c r="E43" s="4"/>
      <c r="F43" s="6">
        <v>1</v>
      </c>
      <c r="G43" s="13" t="s">
        <v>55</v>
      </c>
      <c r="H43" s="9">
        <f>C5-(F43*7)</f>
        <v>44736</v>
      </c>
      <c r="I43" s="4"/>
    </row>
    <row r="44" spans="1:9" x14ac:dyDescent="0.25">
      <c r="A44" s="11" t="s">
        <v>76</v>
      </c>
      <c r="B44" s="3"/>
      <c r="C44" s="3"/>
      <c r="D44" s="3"/>
      <c r="E44" s="3"/>
      <c r="F44" s="3"/>
      <c r="G44" s="3"/>
      <c r="H44" s="18"/>
      <c r="I44" s="3"/>
    </row>
    <row r="45" spans="1:9" x14ac:dyDescent="0.25">
      <c r="A45" s="21" t="s">
        <v>73</v>
      </c>
      <c r="B45" s="21"/>
      <c r="C45" s="21"/>
      <c r="D45" s="21"/>
      <c r="E45" s="21"/>
      <c r="F45" s="21"/>
      <c r="G45" s="21"/>
      <c r="H45" s="23">
        <f>C5</f>
        <v>44743</v>
      </c>
      <c r="I45" s="21"/>
    </row>
    <row r="46" spans="1:9" x14ac:dyDescent="0.25">
      <c r="A46" s="46" t="s">
        <v>74</v>
      </c>
      <c r="B46" s="46"/>
      <c r="C46" s="46"/>
      <c r="D46" s="46"/>
      <c r="E46" s="46"/>
      <c r="F46" s="46"/>
      <c r="G46" s="46"/>
      <c r="H46" s="9">
        <f>C5</f>
        <v>44743</v>
      </c>
      <c r="I46" s="4"/>
    </row>
    <row r="47" spans="1:9" x14ac:dyDescent="0.25">
      <c r="A47" s="41" t="s">
        <v>75</v>
      </c>
      <c r="B47" s="45"/>
      <c r="C47" s="45"/>
      <c r="D47" s="45"/>
      <c r="E47" s="45"/>
      <c r="F47" s="45"/>
      <c r="G47" s="45"/>
      <c r="H47" s="23">
        <f>C5</f>
        <v>44743</v>
      </c>
      <c r="I47" s="21"/>
    </row>
    <row r="48" spans="1:9" x14ac:dyDescent="0.25">
      <c r="A48" s="11" t="s">
        <v>77</v>
      </c>
      <c r="B48" s="3"/>
      <c r="C48" s="3"/>
      <c r="D48" s="3"/>
      <c r="E48" s="3"/>
      <c r="F48" s="3"/>
      <c r="G48" s="3"/>
      <c r="H48" s="18"/>
      <c r="I48" s="3"/>
    </row>
    <row r="49" spans="1:9" ht="29.25" customHeight="1" x14ac:dyDescent="0.25">
      <c r="A49" s="46" t="s">
        <v>99</v>
      </c>
      <c r="B49" s="46"/>
      <c r="C49" s="46"/>
      <c r="D49" s="46"/>
      <c r="E49" s="46"/>
      <c r="F49" s="6">
        <v>1</v>
      </c>
      <c r="G49" s="4" t="s">
        <v>55</v>
      </c>
      <c r="H49" s="9">
        <f>C5+(F49*7)</f>
        <v>44750</v>
      </c>
      <c r="I49" s="4"/>
    </row>
    <row r="50" spans="1:9" x14ac:dyDescent="0.25">
      <c r="A50" s="21" t="s">
        <v>78</v>
      </c>
      <c r="B50" s="21"/>
      <c r="C50" s="21"/>
      <c r="D50" s="21"/>
      <c r="E50" s="21"/>
      <c r="F50" s="22">
        <v>1</v>
      </c>
      <c r="G50" s="21" t="s">
        <v>55</v>
      </c>
      <c r="H50" s="23">
        <f>C5+(F50*7)</f>
        <v>44750</v>
      </c>
      <c r="I50" s="21"/>
    </row>
    <row r="51" spans="1:9" x14ac:dyDescent="0.25">
      <c r="A51" s="46" t="s">
        <v>100</v>
      </c>
      <c r="B51" s="46"/>
      <c r="C51" s="46"/>
      <c r="D51" s="46"/>
      <c r="E51" s="47"/>
      <c r="F51" s="6">
        <v>1</v>
      </c>
      <c r="G51" s="4" t="s">
        <v>55</v>
      </c>
      <c r="H51" s="9">
        <f>C5+(F51*7)</f>
        <v>44750</v>
      </c>
      <c r="I51" s="4"/>
    </row>
    <row r="52" spans="1:9" x14ac:dyDescent="0.25">
      <c r="A52" s="21" t="s">
        <v>82</v>
      </c>
      <c r="B52" s="21"/>
      <c r="C52" s="21"/>
      <c r="D52" s="21"/>
      <c r="E52" s="21"/>
      <c r="F52" s="22">
        <v>1</v>
      </c>
      <c r="G52" s="21" t="s">
        <v>55</v>
      </c>
      <c r="H52" s="23">
        <f>C5+(F52*7)</f>
        <v>44750</v>
      </c>
      <c r="I52" s="21"/>
    </row>
  </sheetData>
  <mergeCells count="6">
    <mergeCell ref="A1:I1"/>
    <mergeCell ref="C5:D5"/>
    <mergeCell ref="F13:G13"/>
    <mergeCell ref="A46:G46"/>
    <mergeCell ref="A49:E49"/>
    <mergeCell ref="A51:E51"/>
  </mergeCells>
  <printOptions horizontalCentered="1"/>
  <pageMargins left="0.5" right="0.5" top="0.5" bottom="0.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workbookViewId="0">
      <selection activeCell="C6" sqref="C6"/>
    </sheetView>
  </sheetViews>
  <sheetFormatPr defaultRowHeight="15" x14ac:dyDescent="0.25"/>
  <cols>
    <col min="1" max="1" width="17.140625" customWidth="1"/>
    <col min="2" max="2" width="9.140625" customWidth="1"/>
    <col min="3" max="3" width="3.28515625" customWidth="1"/>
    <col min="4" max="4" width="15.28515625" customWidth="1"/>
    <col min="5" max="5" width="2.7109375" customWidth="1"/>
    <col min="6" max="6" width="19.140625" customWidth="1"/>
    <col min="7" max="7" width="5.85546875" customWidth="1"/>
    <col min="8" max="8" width="9" customWidth="1"/>
    <col min="9" max="9" width="13.7109375" customWidth="1"/>
    <col min="10" max="10" width="28" customWidth="1"/>
  </cols>
  <sheetData>
    <row r="1" spans="1:10" ht="23.25" x14ac:dyDescent="0.35">
      <c r="A1" s="49" t="s">
        <v>3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5" customHeight="1" x14ac:dyDescent="0.25"/>
    <row r="3" spans="1:10" ht="20.100000000000001" customHeight="1" x14ac:dyDescent="0.25">
      <c r="A3" t="s">
        <v>0</v>
      </c>
      <c r="B3" s="24" t="s">
        <v>46</v>
      </c>
      <c r="C3" s="24"/>
      <c r="D3" s="24"/>
      <c r="E3" s="24"/>
      <c r="F3" s="24"/>
      <c r="G3" s="24"/>
      <c r="H3" s="24"/>
    </row>
    <row r="4" spans="1:10" ht="20.100000000000001" customHeight="1" x14ac:dyDescent="0.25">
      <c r="A4" t="s">
        <v>1</v>
      </c>
      <c r="B4" s="25" t="s">
        <v>47</v>
      </c>
      <c r="C4" s="25"/>
      <c r="D4" s="25"/>
      <c r="E4" s="25"/>
      <c r="F4" s="25"/>
      <c r="G4" s="25"/>
      <c r="H4" s="25"/>
      <c r="I4" s="24"/>
      <c r="J4" s="24"/>
    </row>
    <row r="5" spans="1:10" ht="20.100000000000001" customHeight="1" x14ac:dyDescent="0.25">
      <c r="A5" t="s">
        <v>2</v>
      </c>
      <c r="C5" s="50">
        <v>44743</v>
      </c>
      <c r="D5" s="50"/>
      <c r="E5" s="1"/>
      <c r="F5" s="1" t="s">
        <v>15</v>
      </c>
      <c r="G5" s="1"/>
    </row>
    <row r="6" spans="1:10" ht="5.0999999999999996" customHeight="1" x14ac:dyDescent="0.25">
      <c r="D6" s="20"/>
      <c r="E6" s="1"/>
      <c r="F6" s="1"/>
      <c r="G6" s="1"/>
    </row>
    <row r="7" spans="1:10" ht="15" customHeight="1" x14ac:dyDescent="0.25">
      <c r="A7" t="s">
        <v>4</v>
      </c>
      <c r="C7" s="36"/>
      <c r="D7" t="s">
        <v>16</v>
      </c>
      <c r="E7" s="36" t="s">
        <v>26</v>
      </c>
      <c r="F7" t="s">
        <v>17</v>
      </c>
      <c r="G7" s="36"/>
      <c r="H7" t="s">
        <v>18</v>
      </c>
    </row>
    <row r="8" spans="1:10" ht="20.100000000000001" customHeight="1" x14ac:dyDescent="0.25">
      <c r="A8" t="s">
        <v>20</v>
      </c>
      <c r="B8" s="30">
        <v>25</v>
      </c>
      <c r="C8" s="28" t="s">
        <v>21</v>
      </c>
      <c r="D8" s="28"/>
      <c r="E8" s="1"/>
      <c r="F8" t="s">
        <v>19</v>
      </c>
      <c r="G8" s="1"/>
      <c r="H8" s="27">
        <v>40</v>
      </c>
      <c r="I8" s="28"/>
    </row>
    <row r="9" spans="1:10" ht="20.100000000000001" customHeight="1" x14ac:dyDescent="0.25">
      <c r="B9" s="31">
        <v>40</v>
      </c>
      <c r="C9" s="28" t="s">
        <v>22</v>
      </c>
      <c r="D9" s="28"/>
      <c r="E9" s="1"/>
      <c r="G9" s="1"/>
      <c r="H9" s="26">
        <v>5</v>
      </c>
      <c r="I9" s="29"/>
    </row>
    <row r="10" spans="1:10" ht="20.100000000000001" customHeight="1" x14ac:dyDescent="0.25">
      <c r="A10" t="s">
        <v>5</v>
      </c>
      <c r="E10" s="48">
        <f>((B8*H8)+(B9*H9))-((H8+H9)*10)</f>
        <v>750</v>
      </c>
      <c r="F10" s="48"/>
      <c r="G10" s="19"/>
      <c r="H10" s="19"/>
    </row>
    <row r="13" spans="1:10" ht="37.5" x14ac:dyDescent="0.3">
      <c r="A13" s="2" t="s">
        <v>6</v>
      </c>
      <c r="B13" s="2"/>
      <c r="C13" s="2"/>
      <c r="D13" s="2"/>
      <c r="E13" s="2"/>
      <c r="F13" s="2"/>
      <c r="G13" s="51" t="s">
        <v>23</v>
      </c>
      <c r="H13" s="52"/>
      <c r="I13" s="32" t="s">
        <v>7</v>
      </c>
      <c r="J13" s="33" t="s">
        <v>8</v>
      </c>
    </row>
    <row r="14" spans="1:10" x14ac:dyDescent="0.25">
      <c r="A14" s="11" t="s">
        <v>49</v>
      </c>
      <c r="B14" s="3"/>
      <c r="C14" s="3"/>
      <c r="D14" s="3"/>
      <c r="E14" s="3"/>
      <c r="F14" s="3"/>
      <c r="G14" s="5"/>
      <c r="H14" s="12"/>
      <c r="I14" s="8"/>
      <c r="J14" s="3"/>
    </row>
    <row r="15" spans="1:10" x14ac:dyDescent="0.25">
      <c r="A15" s="4" t="s">
        <v>27</v>
      </c>
      <c r="B15" s="4"/>
      <c r="C15" s="4"/>
      <c r="D15" s="4"/>
      <c r="E15" s="4"/>
      <c r="F15" s="4"/>
      <c r="G15" s="6">
        <v>6</v>
      </c>
      <c r="H15" s="13" t="s">
        <v>24</v>
      </c>
      <c r="I15" s="9">
        <f>C5-(G15*30)</f>
        <v>44563</v>
      </c>
      <c r="J15" s="4"/>
    </row>
    <row r="16" spans="1:10" x14ac:dyDescent="0.25">
      <c r="A16" t="s">
        <v>28</v>
      </c>
      <c r="G16" s="7">
        <v>5.25</v>
      </c>
      <c r="H16" s="1" t="s">
        <v>24</v>
      </c>
      <c r="I16" s="10">
        <f>C5-(G16*30)</f>
        <v>44585.5</v>
      </c>
    </row>
    <row r="17" spans="1:10" x14ac:dyDescent="0.25">
      <c r="A17" s="4" t="s">
        <v>29</v>
      </c>
      <c r="B17" s="4"/>
      <c r="C17" s="4"/>
      <c r="D17" s="4"/>
      <c r="E17" s="4"/>
      <c r="F17" s="4"/>
      <c r="G17" s="6">
        <v>4.5</v>
      </c>
      <c r="H17" s="13" t="s">
        <v>24</v>
      </c>
      <c r="I17" s="9">
        <f>C5-(G17*30)</f>
        <v>44608</v>
      </c>
      <c r="J17" s="4"/>
    </row>
    <row r="18" spans="1:10" x14ac:dyDescent="0.25">
      <c r="A18" t="s">
        <v>48</v>
      </c>
      <c r="G18" s="7">
        <v>4</v>
      </c>
      <c r="H18" s="1" t="s">
        <v>24</v>
      </c>
      <c r="I18" s="10">
        <f>C5-(G18*30)</f>
        <v>44623</v>
      </c>
    </row>
    <row r="19" spans="1:10" x14ac:dyDescent="0.25">
      <c r="A19" s="4" t="s">
        <v>30</v>
      </c>
      <c r="B19" s="4"/>
      <c r="C19" s="4"/>
      <c r="D19" s="4"/>
      <c r="E19" s="4"/>
      <c r="F19" s="4"/>
      <c r="G19" s="6">
        <v>4</v>
      </c>
      <c r="H19" s="13" t="s">
        <v>24</v>
      </c>
      <c r="I19" s="9">
        <f>C5-(G19*30)</f>
        <v>44623</v>
      </c>
      <c r="J19" s="4"/>
    </row>
    <row r="20" spans="1:10" x14ac:dyDescent="0.25">
      <c r="A20" s="14" t="s">
        <v>31</v>
      </c>
      <c r="B20" s="14"/>
      <c r="C20" s="14"/>
      <c r="D20" s="14"/>
      <c r="E20" s="14"/>
      <c r="F20" s="14"/>
      <c r="G20" s="15">
        <v>3.5</v>
      </c>
      <c r="H20" s="16" t="s">
        <v>24</v>
      </c>
      <c r="I20" s="17">
        <f>C5-(G20*30)</f>
        <v>44638</v>
      </c>
      <c r="J20" s="14"/>
    </row>
    <row r="21" spans="1:10" x14ac:dyDescent="0.25">
      <c r="A21" s="4" t="s">
        <v>32</v>
      </c>
      <c r="B21" s="4"/>
      <c r="C21" s="4"/>
      <c r="D21" s="4"/>
      <c r="E21" s="4"/>
      <c r="F21" s="4"/>
      <c r="G21" s="6">
        <v>3.5</v>
      </c>
      <c r="H21" s="13" t="s">
        <v>24</v>
      </c>
      <c r="I21" s="9">
        <f>C5-(G21*30)</f>
        <v>44638</v>
      </c>
      <c r="J21" s="4"/>
    </row>
    <row r="22" spans="1:10" x14ac:dyDescent="0.25">
      <c r="A22" s="11" t="s">
        <v>50</v>
      </c>
      <c r="B22" s="3"/>
      <c r="C22" s="3"/>
      <c r="D22" s="3"/>
      <c r="E22" s="3"/>
      <c r="F22" s="3"/>
      <c r="G22" s="5"/>
      <c r="H22" s="12"/>
      <c r="I22" s="8"/>
      <c r="J22" s="3"/>
    </row>
    <row r="23" spans="1:10" x14ac:dyDescent="0.25">
      <c r="A23" t="s">
        <v>34</v>
      </c>
      <c r="G23" s="7">
        <v>3</v>
      </c>
      <c r="H23" s="1" t="s">
        <v>24</v>
      </c>
      <c r="I23" s="10">
        <f>C5-(G23*30)</f>
        <v>44653</v>
      </c>
    </row>
    <row r="24" spans="1:10" x14ac:dyDescent="0.25">
      <c r="A24" s="4" t="s">
        <v>35</v>
      </c>
      <c r="B24" s="4"/>
      <c r="C24" s="4"/>
      <c r="D24" s="4"/>
      <c r="E24" s="4"/>
      <c r="F24" s="4"/>
      <c r="G24" s="6">
        <v>3</v>
      </c>
      <c r="H24" s="13" t="s">
        <v>24</v>
      </c>
      <c r="I24" s="9">
        <f>C5-(G24*30)</f>
        <v>44653</v>
      </c>
      <c r="J24" s="4"/>
    </row>
    <row r="25" spans="1:10" x14ac:dyDescent="0.25">
      <c r="A25" t="s">
        <v>36</v>
      </c>
      <c r="G25" s="7">
        <v>3</v>
      </c>
      <c r="H25" s="19" t="s">
        <v>24</v>
      </c>
      <c r="I25" s="10">
        <f>C5-(G25*30)</f>
        <v>44653</v>
      </c>
    </row>
    <row r="26" spans="1:10" x14ac:dyDescent="0.25">
      <c r="A26" s="4" t="s">
        <v>37</v>
      </c>
      <c r="B26" s="4"/>
      <c r="C26" s="4"/>
      <c r="D26" s="4"/>
      <c r="E26" s="4"/>
      <c r="F26" s="4"/>
      <c r="G26" s="6">
        <v>2.5</v>
      </c>
      <c r="H26" s="13" t="s">
        <v>24</v>
      </c>
      <c r="I26" s="9">
        <f>C5-(G26*30)</f>
        <v>44668</v>
      </c>
      <c r="J26" s="4"/>
    </row>
    <row r="27" spans="1:10" x14ac:dyDescent="0.25">
      <c r="A27" s="14" t="s">
        <v>33</v>
      </c>
      <c r="B27" s="14"/>
      <c r="C27" s="14"/>
      <c r="D27" s="14"/>
      <c r="E27" s="14"/>
      <c r="F27" s="14"/>
      <c r="G27" s="15">
        <v>2.5</v>
      </c>
      <c r="H27" s="16" t="s">
        <v>24</v>
      </c>
      <c r="I27" s="17">
        <f>C5-(G27*30)</f>
        <v>44668</v>
      </c>
      <c r="J27" s="14"/>
    </row>
    <row r="28" spans="1:10" x14ac:dyDescent="0.25">
      <c r="A28" s="11" t="s">
        <v>9</v>
      </c>
      <c r="B28" s="3"/>
      <c r="C28" s="3"/>
      <c r="D28" s="3"/>
      <c r="E28" s="3"/>
      <c r="F28" s="3"/>
      <c r="G28" s="5"/>
      <c r="H28" s="12"/>
      <c r="I28" s="18"/>
      <c r="J28" s="3"/>
    </row>
    <row r="29" spans="1:10" x14ac:dyDescent="0.25">
      <c r="A29" s="21" t="s">
        <v>51</v>
      </c>
      <c r="B29" s="21"/>
      <c r="C29" s="21"/>
      <c r="D29" s="21"/>
      <c r="E29" s="21"/>
      <c r="F29" s="21"/>
      <c r="G29" s="22">
        <v>2</v>
      </c>
      <c r="H29" s="19" t="s">
        <v>24</v>
      </c>
      <c r="I29" s="23">
        <f>C5-60</f>
        <v>44683</v>
      </c>
      <c r="J29" s="21"/>
    </row>
    <row r="30" spans="1:10" x14ac:dyDescent="0.25">
      <c r="A30" s="4" t="s">
        <v>38</v>
      </c>
      <c r="B30" s="4"/>
      <c r="C30" s="4"/>
      <c r="D30" s="4"/>
      <c r="E30" s="4"/>
      <c r="F30" s="4"/>
      <c r="G30" s="6">
        <v>1</v>
      </c>
      <c r="H30" s="13" t="s">
        <v>25</v>
      </c>
      <c r="I30" s="9">
        <f>C5-30</f>
        <v>44713</v>
      </c>
      <c r="J30" s="4"/>
    </row>
    <row r="31" spans="1:10" x14ac:dyDescent="0.25">
      <c r="A31" s="21" t="s">
        <v>39</v>
      </c>
      <c r="B31" s="21"/>
      <c r="C31" s="21"/>
      <c r="D31" s="21"/>
      <c r="E31" s="21"/>
      <c r="F31" s="21"/>
      <c r="G31" s="22">
        <v>1</v>
      </c>
      <c r="H31" s="19" t="s">
        <v>25</v>
      </c>
      <c r="I31" s="23">
        <f>C5-30</f>
        <v>44713</v>
      </c>
      <c r="J31" s="21"/>
    </row>
    <row r="32" spans="1:10" x14ac:dyDescent="0.25">
      <c r="A32" s="4" t="s">
        <v>52</v>
      </c>
      <c r="B32" s="4"/>
      <c r="C32" s="4"/>
      <c r="D32" s="4"/>
      <c r="E32" s="4"/>
      <c r="F32" s="4"/>
      <c r="G32" s="6">
        <v>1</v>
      </c>
      <c r="H32" s="13" t="s">
        <v>25</v>
      </c>
      <c r="I32" s="9">
        <f>C5-30</f>
        <v>44713</v>
      </c>
      <c r="J32" s="4"/>
    </row>
    <row r="33" spans="1:10" x14ac:dyDescent="0.25">
      <c r="A33" s="21" t="s">
        <v>53</v>
      </c>
      <c r="B33" s="21"/>
      <c r="C33" s="21"/>
      <c r="D33" s="21"/>
      <c r="E33" s="21"/>
      <c r="F33" s="21"/>
      <c r="G33" s="22">
        <v>1</v>
      </c>
      <c r="H33" s="19" t="s">
        <v>25</v>
      </c>
      <c r="I33" s="23">
        <f>C5-30</f>
        <v>44713</v>
      </c>
      <c r="J33" s="21"/>
    </row>
    <row r="34" spans="1:10" x14ac:dyDescent="0.25">
      <c r="A34" s="11" t="s">
        <v>10</v>
      </c>
      <c r="B34" s="3"/>
      <c r="C34" s="3"/>
      <c r="D34" s="3"/>
      <c r="E34" s="3"/>
      <c r="F34" s="3"/>
      <c r="G34" s="5"/>
      <c r="H34" s="12"/>
      <c r="I34" s="18"/>
      <c r="J34" s="3"/>
    </row>
    <row r="35" spans="1:10" x14ac:dyDescent="0.25">
      <c r="A35" s="4" t="s">
        <v>40</v>
      </c>
      <c r="B35" s="4"/>
      <c r="C35" s="4"/>
      <c r="D35" s="4"/>
      <c r="E35" s="4"/>
      <c r="F35" s="4"/>
      <c r="G35" s="6">
        <v>2</v>
      </c>
      <c r="H35" s="13" t="s">
        <v>54</v>
      </c>
      <c r="I35" s="9">
        <f>C5-(G35*7)</f>
        <v>44729</v>
      </c>
      <c r="J35" s="4"/>
    </row>
    <row r="36" spans="1:10" x14ac:dyDescent="0.25">
      <c r="A36" t="s">
        <v>11</v>
      </c>
      <c r="G36" s="7">
        <v>2</v>
      </c>
      <c r="H36" s="19" t="s">
        <v>54</v>
      </c>
      <c r="I36" s="23">
        <f>C5-(G36*7)</f>
        <v>44729</v>
      </c>
    </row>
    <row r="37" spans="1:10" x14ac:dyDescent="0.25">
      <c r="A37" s="4" t="s">
        <v>41</v>
      </c>
      <c r="B37" s="4"/>
      <c r="C37" s="4"/>
      <c r="D37" s="4"/>
      <c r="E37" s="4"/>
      <c r="F37" s="4"/>
      <c r="G37" s="6">
        <v>2</v>
      </c>
      <c r="H37" s="13" t="s">
        <v>54</v>
      </c>
      <c r="I37" s="9">
        <f>C5-(G37*7)</f>
        <v>44729</v>
      </c>
      <c r="J37" s="4"/>
    </row>
    <row r="38" spans="1:10" x14ac:dyDescent="0.25">
      <c r="A38" t="s">
        <v>42</v>
      </c>
      <c r="G38" s="7">
        <v>2</v>
      </c>
      <c r="H38" s="19" t="s">
        <v>54</v>
      </c>
      <c r="I38" s="23">
        <f>C5-(G38*7)</f>
        <v>44729</v>
      </c>
    </row>
    <row r="39" spans="1:10" x14ac:dyDescent="0.25">
      <c r="A39" s="11" t="s">
        <v>12</v>
      </c>
      <c r="B39" s="3"/>
      <c r="C39" s="3"/>
      <c r="D39" s="3"/>
      <c r="E39" s="3"/>
      <c r="F39" s="3"/>
      <c r="G39" s="5"/>
      <c r="H39" s="12"/>
      <c r="I39" s="18"/>
      <c r="J39" s="3"/>
    </row>
    <row r="40" spans="1:10" x14ac:dyDescent="0.25">
      <c r="A40" s="4" t="s">
        <v>43</v>
      </c>
      <c r="B40" s="4"/>
      <c r="C40" s="4"/>
      <c r="D40" s="4"/>
      <c r="E40" s="4"/>
      <c r="F40" s="4"/>
      <c r="G40" s="6">
        <v>1</v>
      </c>
      <c r="H40" s="13" t="s">
        <v>55</v>
      </c>
      <c r="I40" s="9">
        <f>C5-(G40*7)</f>
        <v>44736</v>
      </c>
      <c r="J40" s="4"/>
    </row>
    <row r="41" spans="1:10" x14ac:dyDescent="0.25">
      <c r="A41" s="11" t="s">
        <v>13</v>
      </c>
      <c r="B41" s="3"/>
      <c r="C41" s="3"/>
      <c r="D41" s="3"/>
      <c r="E41" s="3"/>
      <c r="F41" s="3"/>
      <c r="G41" s="3"/>
      <c r="H41" s="3"/>
      <c r="I41" s="18"/>
      <c r="J41" s="3"/>
    </row>
    <row r="42" spans="1:10" x14ac:dyDescent="0.25">
      <c r="A42" s="21" t="s">
        <v>44</v>
      </c>
      <c r="B42" s="21"/>
      <c r="C42" s="21"/>
      <c r="D42" s="21"/>
      <c r="E42" s="21"/>
      <c r="F42" s="21"/>
      <c r="G42" s="21"/>
      <c r="H42" s="21"/>
      <c r="I42" s="23">
        <f>C5</f>
        <v>44743</v>
      </c>
      <c r="J42" s="21"/>
    </row>
    <row r="43" spans="1:10" ht="30" customHeight="1" x14ac:dyDescent="0.25">
      <c r="A43" s="46" t="s">
        <v>45</v>
      </c>
      <c r="B43" s="46"/>
      <c r="C43" s="46"/>
      <c r="D43" s="46"/>
      <c r="E43" s="46"/>
      <c r="F43" s="46"/>
      <c r="G43" s="46"/>
      <c r="H43" s="46"/>
      <c r="I43" s="9">
        <f>C5</f>
        <v>44743</v>
      </c>
      <c r="J43" s="4"/>
    </row>
    <row r="44" spans="1:10" x14ac:dyDescent="0.25">
      <c r="A44" s="11" t="s">
        <v>14</v>
      </c>
      <c r="B44" s="3"/>
      <c r="C44" s="3"/>
      <c r="D44" s="3"/>
      <c r="E44" s="3"/>
      <c r="F44" s="3"/>
      <c r="G44" s="3"/>
      <c r="H44" s="3"/>
      <c r="I44" s="18"/>
      <c r="J44" s="3"/>
    </row>
    <row r="45" spans="1:10" ht="45" customHeight="1" x14ac:dyDescent="0.25">
      <c r="A45" s="53" t="s">
        <v>56</v>
      </c>
      <c r="B45" s="53"/>
      <c r="C45" s="53"/>
      <c r="D45" s="53"/>
      <c r="E45" s="53"/>
      <c r="F45" s="53"/>
      <c r="G45" s="53"/>
      <c r="H45" s="53"/>
      <c r="I45" s="23">
        <f>C5+21</f>
        <v>44764</v>
      </c>
      <c r="J45" s="21"/>
    </row>
  </sheetData>
  <mergeCells count="6">
    <mergeCell ref="A45:H45"/>
    <mergeCell ref="A1:J1"/>
    <mergeCell ref="C5:D5"/>
    <mergeCell ref="E10:F10"/>
    <mergeCell ref="G13:H13"/>
    <mergeCell ref="A43:H43"/>
  </mergeCells>
  <printOptions horizontalCentered="1"/>
  <pageMargins left="0.7" right="0.7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Multi-day Conference Timeline</vt:lpstr>
      <vt:lpstr>One-day Seminar Timeline</vt:lpstr>
      <vt:lpstr>Webinar Timeline</vt:lpstr>
      <vt:lpstr>Seminar Sample</vt:lpstr>
      <vt:lpstr>Webinar Sample</vt:lpstr>
      <vt:lpstr>'Multi-day Conference Timeline'!Print_Titles</vt:lpstr>
      <vt:lpstr>'One-day Seminar Timeline'!Print_Titles</vt:lpstr>
      <vt:lpstr>'Seminar Sample'!Print_Titles</vt:lpstr>
      <vt:lpstr>'Webinar Sample'!Print_Titles</vt:lpstr>
      <vt:lpstr>'Webinar Timeline'!Print_Titles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Geneva Hudgins</dc:creator>
  <cp:lastModifiedBy>Geneva L Hudgins</cp:lastModifiedBy>
  <cp:lastPrinted>2018-09-03T17:26:06Z</cp:lastPrinted>
  <dcterms:created xsi:type="dcterms:W3CDTF">2015-06-24T14:36:07Z</dcterms:created>
  <dcterms:modified xsi:type="dcterms:W3CDTF">2021-11-11T15:46:50Z</dcterms:modified>
</cp:coreProperties>
</file>